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720" windowHeight="489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<sst xmlns="http://schemas.openxmlformats.org/spreadsheetml/2006/main" count="32" uniqueCount="32">
  <si>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Jihomoravský kraj</t>
  </si>
  <si>
    <t xml:space="preserve">    Závazné ukazatele</t>
  </si>
  <si>
    <t>Orientační ukazatele</t>
  </si>
  <si>
    <t>Závazný uk.</t>
  </si>
  <si>
    <t>NIV      celkem</t>
  </si>
  <si>
    <t>MP      celkem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</si>
  <si>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</si>
  <si>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</si>
  <si>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</si>
  <si>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</si>
  <si>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</si>
  <si>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</si>
  <si>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</si>
  <si>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</si>
  <si>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</si>
  <si>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Regulace limitu zaměstnanců - kraj</t>
  </si>
  <si>
    <t>Zpracovala: Mitisková Dana</t>
  </si>
  <si>
    <t>Prům.plat zam. Celkem</t>
  </si>
  <si>
    <t>Regulace limitu zaměstnanců - obec</t>
  </si>
  <si>
    <t xml:space="preserve"> ÚZ 33 353</t>
  </si>
  <si>
    <t>Celkem JMK kraj+obec</t>
  </si>
  <si>
    <t>Počet zam. celkem</t>
  </si>
  <si>
    <t xml:space="preserve">Bilance rozpočtových zdrojů na rok 2013 přidělených MŠMT </t>
  </si>
  <si>
    <t xml:space="preserve">platy </t>
  </si>
  <si>
    <t>OON</t>
  </si>
  <si>
    <t>Rozpis RgŚ MŠMT 2013</t>
  </si>
  <si>
    <t xml:space="preserve">1,2% Rezerva rozpočtu </t>
  </si>
  <si>
    <t>Rozpis rozpočtu 2013 - obec</t>
  </si>
  <si>
    <t>V Brně dne  26.2.2013</t>
  </si>
  <si>
    <t>čj. MŠMT-387/2013-23</t>
  </si>
  <si>
    <t>Rozpis rozpočtu 2013- kraj</t>
  </si>
  <si>
    <t>v tis.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</si>
</sst>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#,##0_ ;[Red]\-#,##0\ "/>
    <numFmt numFmtId="167" formatCode="#,##0.0_ ;[Red]\-#,##0.0\ "/>
    <numFmt numFmtId="168" formatCode="0.000"/>
    <numFmt numFmtId="169" formatCode="#,##0.000_ ;[Red]\-#,##0.000\ "/>
  </numFmts>
  <fonts count="65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i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1"/>
      <color rgb="FF0000CC"/>
      <name val="Times New Roman"/>
      <family val="1"/>
    </font>
    <font>
      <sz val="11"/>
      <color rgb="FF0000CC"/>
      <name val="Times New Roman"/>
      <family val="1"/>
    </font>
    <font>
      <i/>
      <sz val="10"/>
      <color rgb="FF0000CC"/>
      <name val="Times New Roman"/>
      <family val="1"/>
    </font>
    <font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sz val="11"/>
      <color theme="3"/>
      <name val="Times New Roman"/>
      <family val="1"/>
    </font>
    <font>
      <i/>
      <sz val="11"/>
      <color rgb="FF0000CC"/>
      <name val="Times New Roman"/>
      <family val="1"/>
    </font>
    <font>
      <b/>
      <sz val="12"/>
      <color rgb="FF00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EF98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166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6" fillId="7" borderId="11" xfId="0" applyFont="1" applyFill="1" applyBorder="1" applyAlignment="1">
      <alignment/>
    </xf>
    <xf numFmtId="166" fontId="6" fillId="7" borderId="11" xfId="0" applyNumberFormat="1" applyFont="1" applyFill="1" applyBorder="1" applyAlignment="1">
      <alignment/>
    </xf>
    <xf numFmtId="166" fontId="8" fillId="7" borderId="11" xfId="0" applyNumberFormat="1" applyFont="1" applyFill="1" applyBorder="1" applyAlignment="1">
      <alignment/>
    </xf>
    <xf numFmtId="164" fontId="8" fillId="7" borderId="11" xfId="0" applyNumberFormat="1" applyFont="1" applyFill="1" applyBorder="1" applyAlignment="1">
      <alignment/>
    </xf>
    <xf numFmtId="166" fontId="59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166" fontId="6" fillId="35" borderId="11" xfId="0" applyNumberFormat="1" applyFont="1" applyFill="1" applyBorder="1" applyAlignment="1">
      <alignment/>
    </xf>
    <xf numFmtId="164" fontId="6" fillId="35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16" borderId="11" xfId="0" applyFont="1" applyFill="1" applyBorder="1" applyAlignment="1">
      <alignment/>
    </xf>
    <xf numFmtId="166" fontId="6" fillId="16" borderId="11" xfId="0" applyNumberFormat="1" applyFont="1" applyFill="1" applyBorder="1" applyAlignment="1">
      <alignment/>
    </xf>
    <xf numFmtId="164" fontId="6" fillId="16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6" fontId="61" fillId="34" borderId="11" xfId="0" applyNumberFormat="1" applyFont="1" applyFill="1" applyBorder="1" applyAlignment="1">
      <alignment/>
    </xf>
    <xf numFmtId="167" fontId="62" fillId="34" borderId="11" xfId="0" applyNumberFormat="1" applyFont="1" applyFill="1" applyBorder="1" applyAlignment="1">
      <alignment/>
    </xf>
    <xf numFmtId="166" fontId="62" fillId="34" borderId="11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10" fillId="0" borderId="0" xfId="0" applyFont="1" applyFill="1" applyAlignment="1">
      <alignment/>
    </xf>
    <xf numFmtId="166" fontId="10" fillId="0" borderId="0" xfId="0" applyNumberFormat="1" applyFont="1" applyFill="1" applyAlignment="1">
      <alignment/>
    </xf>
    <xf numFmtId="0" fontId="6" fillId="36" borderId="11" xfId="0" applyFont="1" applyFill="1" applyBorder="1" applyAlignment="1">
      <alignment/>
    </xf>
    <xf numFmtId="166" fontId="6" fillId="36" borderId="11" xfId="0" applyNumberFormat="1" applyFont="1" applyFill="1" applyBorder="1" applyAlignment="1">
      <alignment/>
    </xf>
    <xf numFmtId="164" fontId="6" fillId="36" borderId="11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4:L28"/>
  <sheetViews>
    <sheetView tabSelected="1" zoomScale="90" zoomScaleNormal="9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C7" sqref="C7:F7"/>
    </sheetView>
  </sheetViews>
  <sheetFormatPr defaultColWidth="9.33203125" defaultRowHeight="12.75"/>
  <cols>
    <col min="1" max="1" width="6.33203125" style="1" customWidth="1"/>
    <col min="2" max="2" width="42.5" style="2" customWidth="1"/>
    <col min="3" max="3" width="17.33203125" style="2" customWidth="1"/>
    <col min="4" max="4" width="16" style="2" customWidth="1"/>
    <col min="5" max="5" width="15.66015625" style="2" customWidth="1"/>
    <col min="6" max="7" width="14.33203125" style="2" customWidth="1"/>
    <col min="8" max="8" width="13.33203125" style="2" customWidth="1"/>
    <col min="9" max="9" width="10.16015625" style="2" customWidth="1"/>
    <col min="10" max="10" width="17.66015625" style="2" customWidth="1"/>
    <col min="11" max="11" width="13.16015625" style="2" customWidth="1"/>
    <col min="12" max="12" width="1.66796875" style="3" customWidth="1"/>
    <col min="13" max="16384" width="9.33203125" style="2" customWidth="1"/>
  </cols>
  <sheetData>
    <row r="4" spans="1:12" ht="25.5" customHeight="1">
      <c r="A4" s="4"/>
      <c r="B4" s="13" t="s">
        <v>22</v>
      </c>
      <c r="C4" s="5"/>
      <c r="D4" s="5"/>
      <c r="E4" s="5"/>
      <c r="F4" s="44"/>
      <c r="G4" s="6" t="s">
        <v>19</v>
      </c>
      <c r="H4" s="7"/>
      <c r="I4" s="7"/>
      <c r="J4" s="8"/>
      <c r="K4" s="3"/>
      <c r="L4" s="2"/>
    </row>
    <row r="5" spans="1:12" ht="15.75">
      <c r="A5" s="4"/>
      <c r="B5" s="12" t="s">
        <v>29</v>
      </c>
      <c r="K5" s="3"/>
      <c r="L5" s="2"/>
    </row>
    <row r="6" spans="1:12" ht="15.75">
      <c r="A6" s="4"/>
      <c r="B6" s="9"/>
      <c r="C6" s="63" t="s">
        <v>31</v>
      </c>
      <c r="D6" s="64"/>
      <c r="E6" s="64"/>
      <c r="F6" s="64"/>
      <c r="G6" s="64"/>
      <c r="H6" s="64"/>
      <c r="I6" s="65"/>
      <c r="K6" s="3"/>
      <c r="L6" s="2"/>
    </row>
    <row r="7" spans="1:12" ht="18" customHeight="1">
      <c r="A7" s="70"/>
      <c r="B7" s="62" t="s">
        <v>0</v>
      </c>
      <c r="C7" s="66" t="s">
        <v>1</v>
      </c>
      <c r="D7" s="67"/>
      <c r="E7" s="67"/>
      <c r="F7" s="67"/>
      <c r="G7" s="66" t="s">
        <v>2</v>
      </c>
      <c r="H7" s="67"/>
      <c r="I7" s="67"/>
      <c r="J7" s="45" t="s">
        <v>3</v>
      </c>
      <c r="K7" s="3"/>
      <c r="L7" s="2"/>
    </row>
    <row r="8" spans="1:12" ht="17.25" customHeight="1">
      <c r="A8" s="71"/>
      <c r="B8" s="72"/>
      <c r="C8" s="59" t="s">
        <v>4</v>
      </c>
      <c r="D8" s="59" t="s">
        <v>5</v>
      </c>
      <c r="E8" s="68" t="s">
        <v>6</v>
      </c>
      <c r="F8" s="69"/>
      <c r="G8" s="57" t="s">
        <v>7</v>
      </c>
      <c r="H8" s="57" t="s">
        <v>8</v>
      </c>
      <c r="I8" s="59" t="s">
        <v>9</v>
      </c>
      <c r="J8" s="62" t="s">
        <v>21</v>
      </c>
      <c r="K8" s="61" t="s">
        <v>17</v>
      </c>
      <c r="L8" s="2"/>
    </row>
    <row r="9" spans="1:12" ht="30" customHeight="1">
      <c r="A9" s="71"/>
      <c r="B9" s="60"/>
      <c r="C9" s="60"/>
      <c r="D9" s="60" t="s">
        <v>10</v>
      </c>
      <c r="E9" s="10" t="s">
        <v>23</v>
      </c>
      <c r="F9" s="10" t="s">
        <v>24</v>
      </c>
      <c r="G9" s="58"/>
      <c r="H9" s="58"/>
      <c r="I9" s="60"/>
      <c r="J9" s="60"/>
      <c r="K9" s="60"/>
      <c r="L9" s="2"/>
    </row>
    <row r="10" spans="1:11" s="16" customFormat="1" ht="15.75">
      <c r="A10" s="14"/>
      <c r="B10" s="15" t="s">
        <v>25</v>
      </c>
      <c r="C10" s="46">
        <f>D10+G10+H10+I10</f>
        <v>8478526</v>
      </c>
      <c r="D10" s="46">
        <f>SUM(E10:F10)</f>
        <v>6166439</v>
      </c>
      <c r="E10" s="46">
        <v>6105439</v>
      </c>
      <c r="F10" s="46">
        <v>61000</v>
      </c>
      <c r="G10" s="46">
        <v>2096590</v>
      </c>
      <c r="H10" s="46">
        <v>61054</v>
      </c>
      <c r="I10" s="46">
        <v>154443</v>
      </c>
      <c r="J10" s="47">
        <v>23064.3</v>
      </c>
      <c r="K10" s="48">
        <f>E10*1000/J10/12</f>
        <v>22059.485149487882</v>
      </c>
    </row>
    <row r="11" spans="1:11" s="16" customFormat="1" ht="15">
      <c r="A11" s="17"/>
      <c r="C11" s="18"/>
      <c r="D11" s="18"/>
      <c r="E11" s="18"/>
      <c r="F11" s="18"/>
      <c r="G11" s="18"/>
      <c r="H11" s="18"/>
      <c r="I11" s="18"/>
      <c r="J11" s="19"/>
      <c r="K11" s="18"/>
    </row>
    <row r="12" spans="1:12" s="50" customFormat="1" ht="15">
      <c r="A12" s="49"/>
      <c r="B12" s="21" t="s">
        <v>26</v>
      </c>
      <c r="C12" s="22">
        <f>D12+G12+H12+I12</f>
        <v>99191</v>
      </c>
      <c r="D12" s="23">
        <f>SUM(E12:F12)</f>
        <v>72525</v>
      </c>
      <c r="E12" s="23">
        <f>E16+E20</f>
        <v>56836</v>
      </c>
      <c r="F12" s="23">
        <f>F16+F20</f>
        <v>15689</v>
      </c>
      <c r="G12" s="23">
        <f>G16+G20</f>
        <v>24695</v>
      </c>
      <c r="H12" s="23">
        <f>H16+H20</f>
        <v>572</v>
      </c>
      <c r="I12" s="23">
        <f>I16+I20</f>
        <v>1399</v>
      </c>
      <c r="J12" s="24">
        <v>308.57</v>
      </c>
      <c r="K12" s="24"/>
      <c r="L12" s="16"/>
    </row>
    <row r="13" spans="1:11" s="26" customFormat="1" ht="15">
      <c r="A13" s="25"/>
      <c r="C13" s="27"/>
      <c r="J13" s="27"/>
      <c r="K13" s="51"/>
    </row>
    <row r="14" spans="1:11" s="16" customFormat="1" ht="15">
      <c r="A14" s="20"/>
      <c r="B14" s="28" t="s">
        <v>30</v>
      </c>
      <c r="C14" s="29">
        <f>D14+G14+H14+I14</f>
        <v>3228863</v>
      </c>
      <c r="D14" s="29">
        <f>SUM(E14:F14)</f>
        <v>2360736</v>
      </c>
      <c r="E14" s="30">
        <v>2331453</v>
      </c>
      <c r="F14" s="30">
        <v>29283</v>
      </c>
      <c r="G14" s="30">
        <v>802650</v>
      </c>
      <c r="H14" s="30">
        <v>23310</v>
      </c>
      <c r="I14" s="30">
        <v>42167</v>
      </c>
      <c r="J14" s="32">
        <v>8452.84</v>
      </c>
      <c r="K14" s="30">
        <f aca="true" t="shared" si="0" ref="K14:K23">E14*1000/J14/12</f>
        <v>22984.90803091032</v>
      </c>
    </row>
    <row r="15" spans="1:11" s="16" customFormat="1" ht="15">
      <c r="A15" s="20"/>
      <c r="B15" s="33" t="s">
        <v>15</v>
      </c>
      <c r="C15" s="29">
        <f>D15+G15+H15+I15</f>
        <v>0</v>
      </c>
      <c r="D15" s="29">
        <f>SUM(E15:F15)</f>
        <v>0</v>
      </c>
      <c r="E15" s="30"/>
      <c r="F15" s="30"/>
      <c r="G15" s="30"/>
      <c r="H15" s="30"/>
      <c r="I15" s="30"/>
      <c r="J15" s="32">
        <v>-217.23999999999998</v>
      </c>
      <c r="K15" s="30">
        <f t="shared" si="0"/>
        <v>0</v>
      </c>
    </row>
    <row r="16" spans="1:11" s="16" customFormat="1" ht="15">
      <c r="A16" s="20"/>
      <c r="B16" s="28" t="s">
        <v>14</v>
      </c>
      <c r="C16" s="31">
        <f>D16+G16+H16+I16</f>
        <v>60844</v>
      </c>
      <c r="D16" s="29">
        <f>SUM(E16:F16)</f>
        <v>44748</v>
      </c>
      <c r="E16" s="30">
        <v>35057</v>
      </c>
      <c r="F16" s="30">
        <v>9691</v>
      </c>
      <c r="G16" s="30">
        <v>15237</v>
      </c>
      <c r="H16" s="30">
        <v>360</v>
      </c>
      <c r="I16" s="30">
        <v>499</v>
      </c>
      <c r="J16" s="32">
        <v>176.7</v>
      </c>
      <c r="K16" s="30">
        <f t="shared" si="0"/>
        <v>16533.201282776838</v>
      </c>
    </row>
    <row r="17" spans="1:11" s="16" customFormat="1" ht="15">
      <c r="A17" s="20"/>
      <c r="B17" s="34" t="s">
        <v>11</v>
      </c>
      <c r="C17" s="35">
        <f aca="true" t="shared" si="1" ref="C17:J17">SUM(C14:C16)</f>
        <v>3289707</v>
      </c>
      <c r="D17" s="35">
        <f t="shared" si="1"/>
        <v>2405484</v>
      </c>
      <c r="E17" s="35">
        <f t="shared" si="1"/>
        <v>2366510</v>
      </c>
      <c r="F17" s="35">
        <f t="shared" si="1"/>
        <v>38974</v>
      </c>
      <c r="G17" s="35">
        <f t="shared" si="1"/>
        <v>817887</v>
      </c>
      <c r="H17" s="35">
        <f t="shared" si="1"/>
        <v>23670</v>
      </c>
      <c r="I17" s="35">
        <f t="shared" si="1"/>
        <v>42666</v>
      </c>
      <c r="J17" s="36">
        <f t="shared" si="1"/>
        <v>8412.300000000001</v>
      </c>
      <c r="K17" s="35">
        <f t="shared" si="0"/>
        <v>23442.954562565126</v>
      </c>
    </row>
    <row r="18" spans="1:11" s="16" customFormat="1" ht="15">
      <c r="A18" s="20"/>
      <c r="B18" s="28" t="s">
        <v>27</v>
      </c>
      <c r="C18" s="31">
        <f>D18+G18+H18+I18</f>
        <v>5150472</v>
      </c>
      <c r="D18" s="29">
        <f>SUM(E18:F18)</f>
        <v>3733178</v>
      </c>
      <c r="E18" s="30">
        <v>3717150</v>
      </c>
      <c r="F18" s="30">
        <v>16028</v>
      </c>
      <c r="G18" s="30">
        <v>1269245</v>
      </c>
      <c r="H18" s="30">
        <v>37172</v>
      </c>
      <c r="I18" s="30">
        <v>110877</v>
      </c>
      <c r="J18" s="32">
        <v>14723.03</v>
      </c>
      <c r="K18" s="30">
        <f t="shared" si="0"/>
        <v>21039.31731443867</v>
      </c>
    </row>
    <row r="19" spans="1:11" s="16" customFormat="1" ht="15">
      <c r="A19" s="20"/>
      <c r="B19" s="33" t="s">
        <v>18</v>
      </c>
      <c r="C19" s="31">
        <f>D19+G19+H19+I19</f>
        <v>0</v>
      </c>
      <c r="D19" s="29">
        <f>SUM(E19:F19)</f>
        <v>0</v>
      </c>
      <c r="E19" s="30"/>
      <c r="F19" s="30"/>
      <c r="G19" s="30"/>
      <c r="H19" s="30"/>
      <c r="I19" s="31"/>
      <c r="J19" s="32">
        <v>-202.9</v>
      </c>
      <c r="K19" s="30">
        <f t="shared" si="0"/>
        <v>0</v>
      </c>
    </row>
    <row r="20" spans="1:11" s="16" customFormat="1" ht="15">
      <c r="A20" s="20"/>
      <c r="B20" s="28" t="s">
        <v>13</v>
      </c>
      <c r="C20" s="31">
        <f>D20+G20+H20+I20</f>
        <v>38347</v>
      </c>
      <c r="D20" s="29">
        <f>SUM(E20:F20)</f>
        <v>27777</v>
      </c>
      <c r="E20" s="30">
        <v>21779</v>
      </c>
      <c r="F20" s="30">
        <v>5998</v>
      </c>
      <c r="G20" s="30">
        <v>9458</v>
      </c>
      <c r="H20" s="30">
        <v>212</v>
      </c>
      <c r="I20" s="30">
        <v>900</v>
      </c>
      <c r="J20" s="32">
        <v>131.87</v>
      </c>
      <c r="K20" s="30">
        <f t="shared" si="0"/>
        <v>13762.92308081191</v>
      </c>
    </row>
    <row r="21" spans="1:11" s="16" customFormat="1" ht="15">
      <c r="A21" s="20"/>
      <c r="B21" s="41" t="s">
        <v>12</v>
      </c>
      <c r="C21" s="42">
        <f>SUM(C18:C20)</f>
        <v>5188819</v>
      </c>
      <c r="D21" s="42">
        <f aca="true" t="shared" si="2" ref="D21:J21">SUM(D18:D20)</f>
        <v>3760955</v>
      </c>
      <c r="E21" s="42">
        <f t="shared" si="2"/>
        <v>3738929</v>
      </c>
      <c r="F21" s="42">
        <f t="shared" si="2"/>
        <v>22026</v>
      </c>
      <c r="G21" s="42">
        <f t="shared" si="2"/>
        <v>1278703</v>
      </c>
      <c r="H21" s="42">
        <f t="shared" si="2"/>
        <v>37384</v>
      </c>
      <c r="I21" s="42">
        <f t="shared" si="2"/>
        <v>111777</v>
      </c>
      <c r="J21" s="43">
        <f t="shared" si="2"/>
        <v>14652.000000000002</v>
      </c>
      <c r="K21" s="42">
        <f t="shared" si="0"/>
        <v>21265.179952679948</v>
      </c>
    </row>
    <row r="22" spans="1:11" s="16" customFormat="1" ht="15">
      <c r="A22" s="20"/>
      <c r="B22" s="37"/>
      <c r="C22" s="38"/>
      <c r="D22" s="38"/>
      <c r="E22" s="38"/>
      <c r="F22" s="38"/>
      <c r="G22" s="38"/>
      <c r="H22" s="38"/>
      <c r="I22" s="38"/>
      <c r="J22" s="39"/>
      <c r="K22" s="38"/>
    </row>
    <row r="23" spans="1:11" s="16" customFormat="1" ht="15">
      <c r="A23" s="20"/>
      <c r="B23" s="52" t="s">
        <v>20</v>
      </c>
      <c r="C23" s="53">
        <f aca="true" t="shared" si="3" ref="C23:J23">C17+C21</f>
        <v>8478526</v>
      </c>
      <c r="D23" s="53">
        <f t="shared" si="3"/>
        <v>6166439</v>
      </c>
      <c r="E23" s="53">
        <f t="shared" si="3"/>
        <v>6105439</v>
      </c>
      <c r="F23" s="53">
        <f t="shared" si="3"/>
        <v>61000</v>
      </c>
      <c r="G23" s="53">
        <f t="shared" si="3"/>
        <v>2096590</v>
      </c>
      <c r="H23" s="53">
        <f t="shared" si="3"/>
        <v>61054</v>
      </c>
      <c r="I23" s="53">
        <f t="shared" si="3"/>
        <v>154443</v>
      </c>
      <c r="J23" s="54">
        <f t="shared" si="3"/>
        <v>23064.300000000003</v>
      </c>
      <c r="K23" s="55">
        <f t="shared" si="0"/>
        <v>22059.48514948788</v>
      </c>
    </row>
    <row r="24" spans="1:10" s="16" customFormat="1" ht="15">
      <c r="A24" s="20"/>
      <c r="C24" s="18"/>
      <c r="D24" s="18"/>
      <c r="E24" s="18"/>
      <c r="F24" s="18"/>
      <c r="G24" s="18"/>
      <c r="H24" s="18"/>
      <c r="I24" s="18"/>
      <c r="J24" s="19"/>
    </row>
    <row r="25" spans="1:10" s="16" customFormat="1" ht="15">
      <c r="A25" s="20"/>
      <c r="C25" s="18"/>
      <c r="D25" s="18"/>
      <c r="E25" s="18"/>
      <c r="F25" s="18"/>
      <c r="G25" s="18"/>
      <c r="H25" s="18"/>
      <c r="I25" s="18"/>
      <c r="J25" s="19"/>
    </row>
    <row r="26" spans="2:12" ht="18.75" customHeight="1">
      <c r="B26" s="3" t="s">
        <v>28</v>
      </c>
      <c r="C26" s="56"/>
      <c r="D26" s="11"/>
      <c r="E26" s="11"/>
      <c r="F26" s="11"/>
      <c r="G26" s="11"/>
      <c r="H26" s="11"/>
      <c r="I26" s="11"/>
      <c r="K26" s="3"/>
      <c r="L26" s="2"/>
    </row>
    <row r="27" spans="1:11" s="16" customFormat="1" ht="18.75" customHeight="1">
      <c r="A27" s="20"/>
      <c r="B27" s="40" t="s">
        <v>16</v>
      </c>
      <c r="C27" s="18"/>
      <c r="D27" s="18"/>
      <c r="E27" s="18"/>
      <c r="F27" s="18"/>
      <c r="G27" s="18"/>
      <c r="H27" s="18"/>
      <c r="I27" s="18"/>
      <c r="J27" s="18"/>
      <c r="K27" s="40"/>
    </row>
    <row r="28" spans="3:11" ht="12.75">
      <c r="C28" s="11"/>
      <c r="D28" s="11"/>
      <c r="E28" s="11"/>
      <c r="F28" s="11"/>
      <c r="G28" s="11"/>
      <c r="H28" s="11"/>
      <c r="I28" s="11"/>
      <c r="J28" s="11"/>
      <c r="K28" s="11"/>
    </row>
  </sheetData>
  <sheetProtection/>
  <mergeCells count="13">
    <mergeCell ref="A7:A9"/>
    <mergeCell ref="B7:B9"/>
    <mergeCell ref="C8:C9"/>
    <mergeCell ref="D8:D9"/>
    <mergeCell ref="G8:G9"/>
    <mergeCell ref="H8:H9"/>
    <mergeCell ref="I8:I9"/>
    <mergeCell ref="K8:K9"/>
    <mergeCell ref="J8:J9"/>
    <mergeCell ref="C6:I6"/>
    <mergeCell ref="C7:F7"/>
    <mergeCell ref="G7:I7"/>
    <mergeCell ref="E8:F8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 xml:space="preserve">&amp;R&amp;"Times New Roman,Kurzíva"&amp;11&amp;UPříloha č. 1
 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2012-02-29T11:40:43Z</cp:lastPrinted>
  <dcterms:created xsi:type="dcterms:W3CDTF">2007-03-02T12:16:22Z</dcterms:created>
  <dcterms:modified xsi:type="dcterms:W3CDTF">2013-03-04T08:25:27Z</dcterms:modified>
  <cp:category/>
  <cp:version/>
  <cp:contentType/>
  <cp:contentStatus/>
</cp:coreProperties>
</file>