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jmk-my.sharepoint.com/personal/vybiral_oldrich_kr-jihomoravsky_cz/Documents/Documents/Přijímací řízení 2022/přihlášky 2022/"/>
    </mc:Choice>
  </mc:AlternateContent>
  <xr:revisionPtr revIDLastSave="3" documentId="8_{9ABF355F-919E-4377-A387-35CF5FD16B48}" xr6:coauthVersionLast="47" xr6:coauthVersionMax="47" xr10:uidLastSave="{E89B52A0-5718-4121-9B9F-4D9FF100B145}"/>
  <bookViews>
    <workbookView xWindow="-120" yWindow="-120" windowWidth="29040" windowHeight="15840" xr2:uid="{0A7D21D2-BABF-4BEA-AB64-721D020DAF61}"/>
  </bookViews>
  <sheets>
    <sheet name="2022" sheetId="1" r:id="rId1"/>
  </sheets>
  <definedNames>
    <definedName name="_xlnm._FilterDatabase" localSheetId="0" hidden="1">'2022'!$A$4:$M$691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7" i="1" l="1"/>
  <c r="H20" i="1"/>
  <c r="H19" i="1"/>
  <c r="J694" i="1"/>
  <c r="I694" i="1"/>
  <c r="G694" i="1"/>
  <c r="B696" i="1" s="1"/>
  <c r="F694" i="1"/>
  <c r="K691" i="1"/>
  <c r="H691" i="1"/>
  <c r="K690" i="1"/>
  <c r="H690" i="1"/>
  <c r="K689" i="1"/>
  <c r="H689" i="1"/>
  <c r="K688" i="1"/>
  <c r="H688" i="1"/>
  <c r="H687" i="1"/>
  <c r="H686" i="1"/>
  <c r="H685" i="1"/>
  <c r="K684" i="1"/>
  <c r="H684" i="1"/>
  <c r="K683" i="1"/>
  <c r="H683" i="1"/>
  <c r="K682" i="1"/>
  <c r="H682" i="1"/>
  <c r="K681" i="1"/>
  <c r="H681" i="1"/>
  <c r="K680" i="1"/>
  <c r="H680" i="1"/>
  <c r="K679" i="1"/>
  <c r="H679" i="1"/>
  <c r="K678" i="1"/>
  <c r="H678" i="1"/>
  <c r="H677" i="1"/>
  <c r="H676" i="1"/>
  <c r="H675" i="1"/>
  <c r="K674" i="1"/>
  <c r="H674" i="1"/>
  <c r="K673" i="1"/>
  <c r="H673" i="1"/>
  <c r="K672" i="1"/>
  <c r="H672" i="1"/>
  <c r="K671" i="1"/>
  <c r="H671" i="1"/>
  <c r="K670" i="1"/>
  <c r="H670" i="1"/>
  <c r="K669" i="1"/>
  <c r="H669" i="1"/>
  <c r="K668" i="1"/>
  <c r="H668" i="1"/>
  <c r="K667" i="1"/>
  <c r="H667" i="1"/>
  <c r="K666" i="1"/>
  <c r="H666" i="1"/>
  <c r="K665" i="1"/>
  <c r="H665" i="1"/>
  <c r="K664" i="1"/>
  <c r="H664" i="1"/>
  <c r="K663" i="1"/>
  <c r="H663" i="1"/>
  <c r="K662" i="1"/>
  <c r="H662" i="1"/>
  <c r="K661" i="1"/>
  <c r="H661" i="1"/>
  <c r="K660" i="1"/>
  <c r="H660" i="1"/>
  <c r="K659" i="1"/>
  <c r="H659" i="1"/>
  <c r="K658" i="1"/>
  <c r="H658" i="1"/>
  <c r="K657" i="1"/>
  <c r="H657" i="1"/>
  <c r="K656" i="1"/>
  <c r="H656" i="1"/>
  <c r="K655" i="1"/>
  <c r="H655" i="1"/>
  <c r="K654" i="1"/>
  <c r="H654" i="1"/>
  <c r="K653" i="1"/>
  <c r="H653" i="1"/>
  <c r="K652" i="1"/>
  <c r="H652" i="1"/>
  <c r="K651" i="1"/>
  <c r="H651" i="1"/>
  <c r="K650" i="1"/>
  <c r="H650" i="1"/>
  <c r="K649" i="1"/>
  <c r="H649" i="1"/>
  <c r="K648" i="1"/>
  <c r="H648" i="1"/>
  <c r="K647" i="1"/>
  <c r="H647" i="1"/>
  <c r="K646" i="1"/>
  <c r="H646" i="1"/>
  <c r="K645" i="1"/>
  <c r="H645" i="1"/>
  <c r="K644" i="1"/>
  <c r="H644" i="1"/>
  <c r="K643" i="1"/>
  <c r="H643" i="1"/>
  <c r="K642" i="1"/>
  <c r="H642" i="1"/>
  <c r="K641" i="1"/>
  <c r="H641" i="1"/>
  <c r="K640" i="1"/>
  <c r="H640" i="1"/>
  <c r="K639" i="1"/>
  <c r="H639" i="1"/>
  <c r="K638" i="1"/>
  <c r="H638" i="1"/>
  <c r="K637" i="1"/>
  <c r="H637" i="1"/>
  <c r="K636" i="1"/>
  <c r="H636" i="1"/>
  <c r="K635" i="1"/>
  <c r="H635" i="1"/>
  <c r="K634" i="1"/>
  <c r="H634" i="1"/>
  <c r="K633" i="1"/>
  <c r="H633" i="1"/>
  <c r="K632" i="1"/>
  <c r="H632" i="1"/>
  <c r="K631" i="1"/>
  <c r="H631" i="1"/>
  <c r="K630" i="1"/>
  <c r="H630" i="1"/>
  <c r="K629" i="1"/>
  <c r="H629" i="1"/>
  <c r="K628" i="1"/>
  <c r="H628" i="1"/>
  <c r="K627" i="1"/>
  <c r="H627" i="1"/>
  <c r="K626" i="1"/>
  <c r="H626" i="1"/>
  <c r="K625" i="1"/>
  <c r="H625" i="1"/>
  <c r="K624" i="1"/>
  <c r="H624" i="1"/>
  <c r="K623" i="1"/>
  <c r="H623" i="1"/>
  <c r="K622" i="1"/>
  <c r="H622" i="1"/>
  <c r="K621" i="1"/>
  <c r="H621" i="1"/>
  <c r="K620" i="1"/>
  <c r="H620" i="1"/>
  <c r="K619" i="1"/>
  <c r="H619" i="1"/>
  <c r="K618" i="1"/>
  <c r="H618" i="1"/>
  <c r="K617" i="1"/>
  <c r="H617" i="1"/>
  <c r="K616" i="1"/>
  <c r="H616" i="1"/>
  <c r="K615" i="1"/>
  <c r="H615" i="1"/>
  <c r="K614" i="1"/>
  <c r="H614" i="1"/>
  <c r="K613" i="1"/>
  <c r="H613" i="1"/>
  <c r="K612" i="1"/>
  <c r="H612" i="1"/>
  <c r="K611" i="1"/>
  <c r="H611" i="1"/>
  <c r="K610" i="1"/>
  <c r="H610" i="1"/>
  <c r="K609" i="1"/>
  <c r="H609" i="1"/>
  <c r="K608" i="1"/>
  <c r="H608" i="1"/>
  <c r="K607" i="1"/>
  <c r="H607" i="1"/>
  <c r="K606" i="1"/>
  <c r="H606" i="1"/>
  <c r="K605" i="1"/>
  <c r="H605" i="1"/>
  <c r="K604" i="1"/>
  <c r="H604" i="1"/>
  <c r="K603" i="1"/>
  <c r="H603" i="1"/>
  <c r="K602" i="1"/>
  <c r="H602" i="1"/>
  <c r="K601" i="1"/>
  <c r="K600" i="1"/>
  <c r="H600" i="1"/>
  <c r="H599" i="1"/>
  <c r="K598" i="1"/>
  <c r="H598" i="1"/>
  <c r="K597" i="1"/>
  <c r="H597" i="1"/>
  <c r="K596" i="1"/>
  <c r="H596" i="1"/>
  <c r="K595" i="1"/>
  <c r="H595" i="1"/>
  <c r="K594" i="1"/>
  <c r="H594" i="1"/>
  <c r="K593" i="1"/>
  <c r="H593" i="1"/>
  <c r="K592" i="1"/>
  <c r="H592" i="1"/>
  <c r="K591" i="1"/>
  <c r="H591" i="1"/>
  <c r="K590" i="1"/>
  <c r="H590" i="1"/>
  <c r="K589" i="1"/>
  <c r="H589" i="1"/>
  <c r="K588" i="1"/>
  <c r="H588" i="1"/>
  <c r="K587" i="1"/>
  <c r="H587" i="1"/>
  <c r="K586" i="1"/>
  <c r="H586" i="1"/>
  <c r="K585" i="1"/>
  <c r="H585" i="1"/>
  <c r="K584" i="1"/>
  <c r="H584" i="1"/>
  <c r="K583" i="1"/>
  <c r="H583" i="1"/>
  <c r="K582" i="1"/>
  <c r="H582" i="1"/>
  <c r="K581" i="1"/>
  <c r="H581" i="1"/>
  <c r="K580" i="1"/>
  <c r="H580" i="1"/>
  <c r="K579" i="1"/>
  <c r="H579" i="1"/>
  <c r="K578" i="1"/>
  <c r="H578" i="1"/>
  <c r="K577" i="1"/>
  <c r="H577" i="1"/>
  <c r="K576" i="1"/>
  <c r="H576" i="1"/>
  <c r="K575" i="1"/>
  <c r="H575" i="1"/>
  <c r="K574" i="1"/>
  <c r="H574" i="1"/>
  <c r="K573" i="1"/>
  <c r="H573" i="1"/>
  <c r="K572" i="1"/>
  <c r="H572" i="1"/>
  <c r="K571" i="1"/>
  <c r="H571" i="1"/>
  <c r="K570" i="1"/>
  <c r="H570" i="1"/>
  <c r="H569" i="1"/>
  <c r="H568" i="1"/>
  <c r="K567" i="1"/>
  <c r="H567" i="1"/>
  <c r="K566" i="1"/>
  <c r="H566" i="1"/>
  <c r="K565" i="1"/>
  <c r="H565" i="1"/>
  <c r="K564" i="1"/>
  <c r="H564" i="1"/>
  <c r="K563" i="1"/>
  <c r="H563" i="1"/>
  <c r="K562" i="1"/>
  <c r="H562" i="1"/>
  <c r="K561" i="1"/>
  <c r="H561" i="1"/>
  <c r="K560" i="1"/>
  <c r="H560" i="1"/>
  <c r="H559" i="1"/>
  <c r="K558" i="1"/>
  <c r="H558" i="1"/>
  <c r="K557" i="1"/>
  <c r="H557" i="1"/>
  <c r="K556" i="1"/>
  <c r="H556" i="1"/>
  <c r="K555" i="1"/>
  <c r="H555" i="1"/>
  <c r="K554" i="1"/>
  <c r="H554" i="1"/>
  <c r="K553" i="1"/>
  <c r="H553" i="1"/>
  <c r="K552" i="1"/>
  <c r="H552" i="1"/>
  <c r="K551" i="1"/>
  <c r="H551" i="1"/>
  <c r="K550" i="1"/>
  <c r="H550" i="1"/>
  <c r="K549" i="1"/>
  <c r="H549" i="1"/>
  <c r="K548" i="1"/>
  <c r="H548" i="1"/>
  <c r="K547" i="1"/>
  <c r="H547" i="1"/>
  <c r="K546" i="1"/>
  <c r="H546" i="1"/>
  <c r="K545" i="1"/>
  <c r="H545" i="1"/>
  <c r="K544" i="1"/>
  <c r="H544" i="1"/>
  <c r="K543" i="1"/>
  <c r="H543" i="1"/>
  <c r="K542" i="1"/>
  <c r="H542" i="1"/>
  <c r="K541" i="1"/>
  <c r="H541" i="1"/>
  <c r="K540" i="1"/>
  <c r="H540" i="1"/>
  <c r="K539" i="1"/>
  <c r="H539" i="1"/>
  <c r="K538" i="1"/>
  <c r="H538" i="1"/>
  <c r="K537" i="1"/>
  <c r="H537" i="1"/>
  <c r="K536" i="1"/>
  <c r="H536" i="1"/>
  <c r="K535" i="1"/>
  <c r="H535" i="1"/>
  <c r="K534" i="1"/>
  <c r="H534" i="1"/>
  <c r="K533" i="1"/>
  <c r="H533" i="1"/>
  <c r="K532" i="1"/>
  <c r="H532" i="1"/>
  <c r="K531" i="1"/>
  <c r="K530" i="1"/>
  <c r="K529" i="1"/>
  <c r="H529" i="1"/>
  <c r="K528" i="1"/>
  <c r="H528" i="1"/>
  <c r="K527" i="1"/>
  <c r="H527" i="1"/>
  <c r="K526" i="1"/>
  <c r="H526" i="1"/>
  <c r="K525" i="1"/>
  <c r="H525" i="1"/>
  <c r="K524" i="1"/>
  <c r="H524" i="1"/>
  <c r="K523" i="1"/>
  <c r="H523" i="1"/>
  <c r="K522" i="1"/>
  <c r="H522" i="1"/>
  <c r="K521" i="1"/>
  <c r="H521" i="1"/>
  <c r="K520" i="1"/>
  <c r="H520" i="1"/>
  <c r="K519" i="1"/>
  <c r="H519" i="1"/>
  <c r="K518" i="1"/>
  <c r="H518" i="1"/>
  <c r="K517" i="1"/>
  <c r="H517" i="1"/>
  <c r="K516" i="1"/>
  <c r="H516" i="1"/>
  <c r="K515" i="1"/>
  <c r="H515" i="1"/>
  <c r="K514" i="1"/>
  <c r="H514" i="1"/>
  <c r="K513" i="1"/>
  <c r="H513" i="1"/>
  <c r="K512" i="1"/>
  <c r="H512" i="1"/>
  <c r="K511" i="1"/>
  <c r="H511" i="1"/>
  <c r="K510" i="1"/>
  <c r="H510" i="1"/>
  <c r="K509" i="1"/>
  <c r="H509" i="1"/>
  <c r="K508" i="1"/>
  <c r="H508" i="1"/>
  <c r="K507" i="1"/>
  <c r="H507" i="1"/>
  <c r="K506" i="1"/>
  <c r="H506" i="1"/>
  <c r="K505" i="1"/>
  <c r="H505" i="1"/>
  <c r="K504" i="1"/>
  <c r="H504" i="1"/>
  <c r="K503" i="1"/>
  <c r="H503" i="1"/>
  <c r="K502" i="1"/>
  <c r="H502" i="1"/>
  <c r="K501" i="1"/>
  <c r="H501" i="1"/>
  <c r="K500" i="1"/>
  <c r="H500" i="1"/>
  <c r="K499" i="1"/>
  <c r="H499" i="1"/>
  <c r="K498" i="1"/>
  <c r="H498" i="1"/>
  <c r="K497" i="1"/>
  <c r="H497" i="1"/>
  <c r="K496" i="1"/>
  <c r="H496" i="1"/>
  <c r="K495" i="1"/>
  <c r="H495" i="1"/>
  <c r="K494" i="1"/>
  <c r="H494" i="1"/>
  <c r="K493" i="1"/>
  <c r="H493" i="1"/>
  <c r="K492" i="1"/>
  <c r="H492" i="1"/>
  <c r="K491" i="1"/>
  <c r="H491" i="1"/>
  <c r="K490" i="1"/>
  <c r="H490" i="1"/>
  <c r="K489" i="1"/>
  <c r="H489" i="1"/>
  <c r="K488" i="1"/>
  <c r="H488" i="1"/>
  <c r="K487" i="1"/>
  <c r="H487" i="1"/>
  <c r="K486" i="1"/>
  <c r="H486" i="1"/>
  <c r="K485" i="1"/>
  <c r="H485" i="1"/>
  <c r="K484" i="1"/>
  <c r="H484" i="1"/>
  <c r="K483" i="1"/>
  <c r="H483" i="1"/>
  <c r="K482" i="1"/>
  <c r="H482" i="1"/>
  <c r="K481" i="1"/>
  <c r="H481" i="1"/>
  <c r="K480" i="1"/>
  <c r="H480" i="1"/>
  <c r="K479" i="1"/>
  <c r="H479" i="1"/>
  <c r="K478" i="1"/>
  <c r="H478" i="1"/>
  <c r="K477" i="1"/>
  <c r="H477" i="1"/>
  <c r="K476" i="1"/>
  <c r="H476" i="1"/>
  <c r="K475" i="1"/>
  <c r="H475" i="1"/>
  <c r="K474" i="1"/>
  <c r="H474" i="1"/>
  <c r="K473" i="1"/>
  <c r="K472" i="1"/>
  <c r="K471" i="1"/>
  <c r="K470" i="1"/>
  <c r="H470" i="1"/>
  <c r="K469" i="1"/>
  <c r="H469" i="1"/>
  <c r="K468" i="1"/>
  <c r="H468" i="1"/>
  <c r="K467" i="1"/>
  <c r="H467" i="1"/>
  <c r="K466" i="1"/>
  <c r="H466" i="1"/>
  <c r="K465" i="1"/>
  <c r="H465" i="1"/>
  <c r="K464" i="1"/>
  <c r="H464" i="1"/>
  <c r="K463" i="1"/>
  <c r="H463" i="1"/>
  <c r="K462" i="1"/>
  <c r="H462" i="1"/>
  <c r="K461" i="1"/>
  <c r="H461" i="1"/>
  <c r="K460" i="1"/>
  <c r="H460" i="1"/>
  <c r="K459" i="1"/>
  <c r="H459" i="1"/>
  <c r="K458" i="1"/>
  <c r="H458" i="1"/>
  <c r="K457" i="1"/>
  <c r="H457" i="1"/>
  <c r="K456" i="1"/>
  <c r="H456" i="1"/>
  <c r="K455" i="1"/>
  <c r="H455" i="1"/>
  <c r="K454" i="1"/>
  <c r="H454" i="1"/>
  <c r="K453" i="1"/>
  <c r="H453" i="1"/>
  <c r="K452" i="1"/>
  <c r="H452" i="1"/>
  <c r="K451" i="1"/>
  <c r="H451" i="1"/>
  <c r="K450" i="1"/>
  <c r="H450" i="1"/>
  <c r="K449" i="1"/>
  <c r="K448" i="1"/>
  <c r="H448" i="1"/>
  <c r="K447" i="1"/>
  <c r="H447" i="1"/>
  <c r="K446" i="1"/>
  <c r="H446" i="1"/>
  <c r="K445" i="1"/>
  <c r="H445" i="1"/>
  <c r="K444" i="1"/>
  <c r="H444" i="1"/>
  <c r="K443" i="1"/>
  <c r="H443" i="1"/>
  <c r="K442" i="1"/>
  <c r="H442" i="1"/>
  <c r="K441" i="1"/>
  <c r="H441" i="1"/>
  <c r="K440" i="1"/>
  <c r="H440" i="1"/>
  <c r="K439" i="1"/>
  <c r="H439" i="1"/>
  <c r="K438" i="1"/>
  <c r="H438" i="1"/>
  <c r="K437" i="1"/>
  <c r="H437" i="1"/>
  <c r="K436" i="1"/>
  <c r="H436" i="1"/>
  <c r="K435" i="1"/>
  <c r="H435" i="1"/>
  <c r="K434" i="1"/>
  <c r="H434" i="1"/>
  <c r="K433" i="1"/>
  <c r="H433" i="1"/>
  <c r="K432" i="1"/>
  <c r="H432" i="1"/>
  <c r="K431" i="1"/>
  <c r="H431" i="1"/>
  <c r="K430" i="1"/>
  <c r="H430" i="1"/>
  <c r="K429" i="1"/>
  <c r="H429" i="1"/>
  <c r="K428" i="1"/>
  <c r="H428" i="1"/>
  <c r="K427" i="1"/>
  <c r="H427" i="1"/>
  <c r="K426" i="1"/>
  <c r="H426" i="1"/>
  <c r="K425" i="1"/>
  <c r="H425" i="1"/>
  <c r="K424" i="1"/>
  <c r="H424" i="1"/>
  <c r="K423" i="1"/>
  <c r="H423" i="1"/>
  <c r="K422" i="1"/>
  <c r="H422" i="1"/>
  <c r="K421" i="1"/>
  <c r="H421" i="1"/>
  <c r="K420" i="1"/>
  <c r="H420" i="1"/>
  <c r="K419" i="1"/>
  <c r="H419" i="1"/>
  <c r="K418" i="1"/>
  <c r="H418" i="1"/>
  <c r="H417" i="1"/>
  <c r="K416" i="1"/>
  <c r="H416" i="1"/>
  <c r="K415" i="1"/>
  <c r="H415" i="1"/>
  <c r="K414" i="1"/>
  <c r="H414" i="1"/>
  <c r="K413" i="1"/>
  <c r="H413" i="1"/>
  <c r="K412" i="1"/>
  <c r="H412" i="1"/>
  <c r="K411" i="1"/>
  <c r="H411" i="1"/>
  <c r="K410" i="1"/>
  <c r="H410" i="1"/>
  <c r="K409" i="1"/>
  <c r="H409" i="1"/>
  <c r="K408" i="1"/>
  <c r="H408" i="1"/>
  <c r="K407" i="1"/>
  <c r="H407" i="1"/>
  <c r="K406" i="1"/>
  <c r="H406" i="1"/>
  <c r="K405" i="1"/>
  <c r="H405" i="1"/>
  <c r="K404" i="1"/>
  <c r="H404" i="1"/>
  <c r="K403" i="1"/>
  <c r="H403" i="1"/>
  <c r="K402" i="1"/>
  <c r="H402" i="1"/>
  <c r="K401" i="1"/>
  <c r="H401" i="1"/>
  <c r="K400" i="1"/>
  <c r="H400" i="1"/>
  <c r="K399" i="1"/>
  <c r="H399" i="1"/>
  <c r="K398" i="1"/>
  <c r="H398" i="1"/>
  <c r="K397" i="1"/>
  <c r="H397" i="1"/>
  <c r="K396" i="1"/>
  <c r="H396" i="1"/>
  <c r="K395" i="1"/>
  <c r="H395" i="1"/>
  <c r="K394" i="1"/>
  <c r="H394" i="1"/>
  <c r="K393" i="1"/>
  <c r="H393" i="1"/>
  <c r="K392" i="1"/>
  <c r="H392" i="1"/>
  <c r="K391" i="1"/>
  <c r="H391" i="1"/>
  <c r="K390" i="1"/>
  <c r="H390" i="1"/>
  <c r="K389" i="1"/>
  <c r="H389" i="1"/>
  <c r="K388" i="1"/>
  <c r="H388" i="1"/>
  <c r="K387" i="1"/>
  <c r="H387" i="1"/>
  <c r="K386" i="1"/>
  <c r="H386" i="1"/>
  <c r="K385" i="1"/>
  <c r="H385" i="1"/>
  <c r="K384" i="1"/>
  <c r="H384" i="1"/>
  <c r="K383" i="1"/>
  <c r="H383" i="1"/>
  <c r="K382" i="1"/>
  <c r="H382" i="1"/>
  <c r="K381" i="1"/>
  <c r="H381" i="1"/>
  <c r="K380" i="1"/>
  <c r="H380" i="1"/>
  <c r="K379" i="1"/>
  <c r="H379" i="1"/>
  <c r="K378" i="1"/>
  <c r="H378" i="1"/>
  <c r="K377" i="1"/>
  <c r="H377" i="1"/>
  <c r="K376" i="1"/>
  <c r="H376" i="1"/>
  <c r="K375" i="1"/>
  <c r="H375" i="1"/>
  <c r="K374" i="1"/>
  <c r="H374" i="1"/>
  <c r="K373" i="1"/>
  <c r="H373" i="1"/>
  <c r="K372" i="1"/>
  <c r="H372" i="1"/>
  <c r="K371" i="1"/>
  <c r="H371" i="1"/>
  <c r="K370" i="1"/>
  <c r="H370" i="1"/>
  <c r="K369" i="1"/>
  <c r="H369" i="1"/>
  <c r="K368" i="1"/>
  <c r="H368" i="1"/>
  <c r="K367" i="1"/>
  <c r="H367" i="1"/>
  <c r="K366" i="1"/>
  <c r="H366" i="1"/>
  <c r="K365" i="1"/>
  <c r="H365" i="1"/>
  <c r="K364" i="1"/>
  <c r="H364" i="1"/>
  <c r="K363" i="1"/>
  <c r="H363" i="1"/>
  <c r="K362" i="1"/>
  <c r="H362" i="1"/>
  <c r="K361" i="1"/>
  <c r="H361" i="1"/>
  <c r="K360" i="1"/>
  <c r="H360" i="1"/>
  <c r="K359" i="1"/>
  <c r="H359" i="1"/>
  <c r="K358" i="1"/>
  <c r="H358" i="1"/>
  <c r="K357" i="1"/>
  <c r="H357" i="1"/>
  <c r="K356" i="1"/>
  <c r="H356" i="1"/>
  <c r="K355" i="1"/>
  <c r="H355" i="1"/>
  <c r="K354" i="1"/>
  <c r="H354" i="1"/>
  <c r="K353" i="1"/>
  <c r="H353" i="1"/>
  <c r="K352" i="1"/>
  <c r="H352" i="1"/>
  <c r="K351" i="1"/>
  <c r="H351" i="1"/>
  <c r="K350" i="1"/>
  <c r="H350" i="1"/>
  <c r="K349" i="1"/>
  <c r="H349" i="1"/>
  <c r="K348" i="1"/>
  <c r="H348" i="1"/>
  <c r="K347" i="1"/>
  <c r="H347" i="1"/>
  <c r="K346" i="1"/>
  <c r="H346" i="1"/>
  <c r="K345" i="1"/>
  <c r="H345" i="1"/>
  <c r="K344" i="1"/>
  <c r="H344" i="1"/>
  <c r="K343" i="1"/>
  <c r="H343" i="1"/>
  <c r="K342" i="1"/>
  <c r="H342" i="1"/>
  <c r="K341" i="1"/>
  <c r="H341" i="1"/>
  <c r="K340" i="1"/>
  <c r="H340" i="1"/>
  <c r="K339" i="1"/>
  <c r="H339" i="1"/>
  <c r="K338" i="1"/>
  <c r="H338" i="1"/>
  <c r="K337" i="1"/>
  <c r="H337" i="1"/>
  <c r="K336" i="1"/>
  <c r="H336" i="1"/>
  <c r="K335" i="1"/>
  <c r="H335" i="1"/>
  <c r="K334" i="1"/>
  <c r="H334" i="1"/>
  <c r="K333" i="1"/>
  <c r="H333" i="1"/>
  <c r="K332" i="1"/>
  <c r="H332" i="1"/>
  <c r="K331" i="1"/>
  <c r="H331" i="1"/>
  <c r="K330" i="1"/>
  <c r="H330" i="1"/>
  <c r="K329" i="1"/>
  <c r="H329" i="1"/>
  <c r="K328" i="1"/>
  <c r="H328" i="1"/>
  <c r="K327" i="1"/>
  <c r="H327" i="1"/>
  <c r="K326" i="1"/>
  <c r="H326" i="1"/>
  <c r="K325" i="1"/>
  <c r="H325" i="1"/>
  <c r="K324" i="1"/>
  <c r="H324" i="1"/>
  <c r="K323" i="1"/>
  <c r="H323" i="1"/>
  <c r="K322" i="1"/>
  <c r="H322" i="1"/>
  <c r="K321" i="1"/>
  <c r="H321" i="1"/>
  <c r="K320" i="1"/>
  <c r="H320" i="1"/>
  <c r="K319" i="1"/>
  <c r="H319" i="1"/>
  <c r="K318" i="1"/>
  <c r="H318" i="1"/>
  <c r="K317" i="1"/>
  <c r="H317" i="1"/>
  <c r="K316" i="1"/>
  <c r="H316" i="1"/>
  <c r="K315" i="1"/>
  <c r="H315" i="1"/>
  <c r="K314" i="1"/>
  <c r="H314" i="1"/>
  <c r="K313" i="1"/>
  <c r="H313" i="1"/>
  <c r="K312" i="1"/>
  <c r="H312" i="1"/>
  <c r="K311" i="1"/>
  <c r="H311" i="1"/>
  <c r="K310" i="1"/>
  <c r="H310" i="1"/>
  <c r="K309" i="1"/>
  <c r="H309" i="1"/>
  <c r="K308" i="1"/>
  <c r="H308" i="1"/>
  <c r="K307" i="1"/>
  <c r="H307" i="1"/>
  <c r="K306" i="1"/>
  <c r="H306" i="1"/>
  <c r="K305" i="1"/>
  <c r="H305" i="1"/>
  <c r="K304" i="1"/>
  <c r="H304" i="1"/>
  <c r="K303" i="1"/>
  <c r="H303" i="1"/>
  <c r="K302" i="1"/>
  <c r="H302" i="1"/>
  <c r="K301" i="1"/>
  <c r="H301" i="1"/>
  <c r="K300" i="1"/>
  <c r="H300" i="1"/>
  <c r="K299" i="1"/>
  <c r="H299" i="1"/>
  <c r="K298" i="1"/>
  <c r="H298" i="1"/>
  <c r="K297" i="1"/>
  <c r="H297" i="1"/>
  <c r="K296" i="1"/>
  <c r="H296" i="1"/>
  <c r="K295" i="1"/>
  <c r="H295" i="1"/>
  <c r="K294" i="1"/>
  <c r="H294" i="1"/>
  <c r="K293" i="1"/>
  <c r="H293" i="1"/>
  <c r="K292" i="1"/>
  <c r="H292" i="1"/>
  <c r="K291" i="1"/>
  <c r="H291" i="1"/>
  <c r="K290" i="1"/>
  <c r="H290" i="1"/>
  <c r="K289" i="1"/>
  <c r="H289" i="1"/>
  <c r="K288" i="1"/>
  <c r="K287" i="1"/>
  <c r="K286" i="1"/>
  <c r="H286" i="1"/>
  <c r="K285" i="1"/>
  <c r="H285" i="1"/>
  <c r="K284" i="1"/>
  <c r="H284" i="1"/>
  <c r="K283" i="1"/>
  <c r="H283" i="1"/>
  <c r="K282" i="1"/>
  <c r="H282" i="1"/>
  <c r="K281" i="1"/>
  <c r="H281" i="1"/>
  <c r="K280" i="1"/>
  <c r="H280" i="1"/>
  <c r="K279" i="1"/>
  <c r="H279" i="1"/>
  <c r="K278" i="1"/>
  <c r="H278" i="1"/>
  <c r="K277" i="1"/>
  <c r="H277" i="1"/>
  <c r="K276" i="1"/>
  <c r="H276" i="1"/>
  <c r="K275" i="1"/>
  <c r="H275" i="1"/>
  <c r="K274" i="1"/>
  <c r="H274" i="1"/>
  <c r="K273" i="1"/>
  <c r="H273" i="1"/>
  <c r="K272" i="1"/>
  <c r="H272" i="1"/>
  <c r="K271" i="1"/>
  <c r="H271" i="1"/>
  <c r="K270" i="1"/>
  <c r="H270" i="1"/>
  <c r="K269" i="1"/>
  <c r="H269" i="1"/>
  <c r="K268" i="1"/>
  <c r="H268" i="1"/>
  <c r="K267" i="1"/>
  <c r="H267" i="1"/>
  <c r="K266" i="1"/>
  <c r="H266" i="1"/>
  <c r="K265" i="1"/>
  <c r="H265" i="1"/>
  <c r="K264" i="1"/>
  <c r="H264" i="1"/>
  <c r="K263" i="1"/>
  <c r="H263" i="1"/>
  <c r="K262" i="1"/>
  <c r="H262" i="1"/>
  <c r="K261" i="1"/>
  <c r="H261" i="1"/>
  <c r="K260" i="1"/>
  <c r="H260" i="1"/>
  <c r="K259" i="1"/>
  <c r="K258" i="1"/>
  <c r="H258" i="1"/>
  <c r="K257" i="1"/>
  <c r="H257" i="1"/>
  <c r="K256" i="1"/>
  <c r="H256" i="1"/>
  <c r="K255" i="1"/>
  <c r="H255" i="1"/>
  <c r="K254" i="1"/>
  <c r="H254" i="1"/>
  <c r="K253" i="1"/>
  <c r="H253" i="1"/>
  <c r="K252" i="1"/>
  <c r="H252" i="1"/>
  <c r="K251" i="1"/>
  <c r="H251" i="1"/>
  <c r="K250" i="1"/>
  <c r="H250" i="1"/>
  <c r="H249" i="1"/>
  <c r="K248" i="1"/>
  <c r="H248" i="1"/>
  <c r="K247" i="1"/>
  <c r="H247" i="1"/>
  <c r="K246" i="1"/>
  <c r="H246" i="1"/>
  <c r="K245" i="1"/>
  <c r="H245" i="1"/>
  <c r="K244" i="1"/>
  <c r="H244" i="1"/>
  <c r="K243" i="1"/>
  <c r="H243" i="1"/>
  <c r="K242" i="1"/>
  <c r="H242" i="1"/>
  <c r="K241" i="1"/>
  <c r="H241" i="1"/>
  <c r="K240" i="1"/>
  <c r="H240" i="1"/>
  <c r="K239" i="1"/>
  <c r="H239" i="1"/>
  <c r="K238" i="1"/>
  <c r="K237" i="1"/>
  <c r="H237" i="1"/>
  <c r="K236" i="1"/>
  <c r="H236" i="1"/>
  <c r="K235" i="1"/>
  <c r="H235" i="1"/>
  <c r="K234" i="1"/>
  <c r="H234" i="1"/>
  <c r="K233" i="1"/>
  <c r="H233" i="1"/>
  <c r="K232" i="1"/>
  <c r="H232" i="1"/>
  <c r="K231" i="1"/>
  <c r="H231" i="1"/>
  <c r="K230" i="1"/>
  <c r="H230" i="1"/>
  <c r="K229" i="1"/>
  <c r="H229" i="1"/>
  <c r="K228" i="1"/>
  <c r="H228" i="1"/>
  <c r="K227" i="1"/>
  <c r="H227" i="1"/>
  <c r="K226" i="1"/>
  <c r="H226" i="1"/>
  <c r="K225" i="1"/>
  <c r="H225" i="1"/>
  <c r="K224" i="1"/>
  <c r="H224" i="1"/>
  <c r="K223" i="1"/>
  <c r="H223" i="1"/>
  <c r="K222" i="1"/>
  <c r="H222" i="1"/>
  <c r="K221" i="1"/>
  <c r="H221" i="1"/>
  <c r="K220" i="1"/>
  <c r="H220" i="1"/>
  <c r="K219" i="1"/>
  <c r="H219" i="1"/>
  <c r="K218" i="1"/>
  <c r="H218" i="1"/>
  <c r="K216" i="1"/>
  <c r="H216" i="1"/>
  <c r="K215" i="1"/>
  <c r="H215" i="1"/>
  <c r="K214" i="1"/>
  <c r="H214" i="1"/>
  <c r="K213" i="1"/>
  <c r="H213" i="1"/>
  <c r="K212" i="1"/>
  <c r="H212" i="1"/>
  <c r="K211" i="1"/>
  <c r="H211" i="1"/>
  <c r="K210" i="1"/>
  <c r="H210" i="1"/>
  <c r="K209" i="1"/>
  <c r="H209" i="1"/>
  <c r="K208" i="1"/>
  <c r="H208" i="1"/>
  <c r="K207" i="1"/>
  <c r="H207" i="1"/>
  <c r="K206" i="1"/>
  <c r="H206" i="1"/>
  <c r="K205" i="1"/>
  <c r="H205" i="1"/>
  <c r="K204" i="1"/>
  <c r="H204" i="1"/>
  <c r="K203" i="1"/>
  <c r="H203" i="1"/>
  <c r="K202" i="1"/>
  <c r="H202" i="1"/>
  <c r="K201" i="1"/>
  <c r="H201" i="1"/>
  <c r="K200" i="1"/>
  <c r="H200" i="1"/>
  <c r="K199" i="1"/>
  <c r="H199" i="1"/>
  <c r="K198" i="1"/>
  <c r="H198" i="1"/>
  <c r="K197" i="1"/>
  <c r="H197" i="1"/>
  <c r="K196" i="1"/>
  <c r="H196" i="1"/>
  <c r="K195" i="1"/>
  <c r="H195" i="1"/>
  <c r="K194" i="1"/>
  <c r="H194" i="1"/>
  <c r="K193" i="1"/>
  <c r="H193" i="1"/>
  <c r="K192" i="1"/>
  <c r="H192" i="1"/>
  <c r="K191" i="1"/>
  <c r="H191" i="1"/>
  <c r="K190" i="1"/>
  <c r="H190" i="1"/>
  <c r="K189" i="1"/>
  <c r="H189" i="1"/>
  <c r="K188" i="1"/>
  <c r="H188" i="1"/>
  <c r="K187" i="1"/>
  <c r="H187" i="1"/>
  <c r="K186" i="1"/>
  <c r="H186" i="1"/>
  <c r="K185" i="1"/>
  <c r="H185" i="1"/>
  <c r="K184" i="1"/>
  <c r="H184" i="1"/>
  <c r="K183" i="1"/>
  <c r="H183" i="1"/>
  <c r="K182" i="1"/>
  <c r="H182" i="1"/>
  <c r="K181" i="1"/>
  <c r="H181" i="1"/>
  <c r="K180" i="1"/>
  <c r="H180" i="1"/>
  <c r="K179" i="1"/>
  <c r="H179" i="1"/>
  <c r="K178" i="1"/>
  <c r="H178" i="1"/>
  <c r="K177" i="1"/>
  <c r="H177" i="1"/>
  <c r="K176" i="1"/>
  <c r="H176" i="1"/>
  <c r="K175" i="1"/>
  <c r="H175" i="1"/>
  <c r="K174" i="1"/>
  <c r="H174" i="1"/>
  <c r="K173" i="1"/>
  <c r="H173" i="1"/>
  <c r="K172" i="1"/>
  <c r="H172" i="1"/>
  <c r="K171" i="1"/>
  <c r="H171" i="1"/>
  <c r="K170" i="1"/>
  <c r="H170" i="1"/>
  <c r="K169" i="1"/>
  <c r="H169" i="1"/>
  <c r="K168" i="1"/>
  <c r="H168" i="1"/>
  <c r="K167" i="1"/>
  <c r="H167" i="1"/>
  <c r="K166" i="1"/>
  <c r="H166" i="1"/>
  <c r="K165" i="1"/>
  <c r="H165" i="1"/>
  <c r="K164" i="1"/>
  <c r="H164" i="1"/>
  <c r="K163" i="1"/>
  <c r="H163" i="1"/>
  <c r="K162" i="1"/>
  <c r="K161" i="1"/>
  <c r="K160" i="1"/>
  <c r="K159" i="1"/>
  <c r="K158" i="1"/>
  <c r="H158" i="1"/>
  <c r="K157" i="1"/>
  <c r="H157" i="1"/>
  <c r="K156" i="1"/>
  <c r="H156" i="1"/>
  <c r="K155" i="1"/>
  <c r="H155" i="1"/>
  <c r="K154" i="1"/>
  <c r="H154" i="1"/>
  <c r="K153" i="1"/>
  <c r="H153" i="1"/>
  <c r="K152" i="1"/>
  <c r="H152" i="1"/>
  <c r="K151" i="1"/>
  <c r="H151" i="1"/>
  <c r="K150" i="1"/>
  <c r="H150" i="1"/>
  <c r="K149" i="1"/>
  <c r="H149" i="1"/>
  <c r="K148" i="1"/>
  <c r="H148" i="1"/>
  <c r="K147" i="1"/>
  <c r="H147" i="1"/>
  <c r="K146" i="1"/>
  <c r="H146" i="1"/>
  <c r="K145" i="1"/>
  <c r="H145" i="1"/>
  <c r="K144" i="1"/>
  <c r="H144" i="1"/>
  <c r="K143" i="1"/>
  <c r="H143" i="1"/>
  <c r="K142" i="1"/>
  <c r="H142" i="1"/>
  <c r="K141" i="1"/>
  <c r="H141" i="1"/>
  <c r="K140" i="1"/>
  <c r="H140" i="1"/>
  <c r="K139" i="1"/>
  <c r="H139" i="1"/>
  <c r="K138" i="1"/>
  <c r="H138" i="1"/>
  <c r="K137" i="1"/>
  <c r="H137" i="1"/>
  <c r="K136" i="1"/>
  <c r="H136" i="1"/>
  <c r="K135" i="1"/>
  <c r="H135" i="1"/>
  <c r="K134" i="1"/>
  <c r="K133" i="1"/>
  <c r="H133" i="1"/>
  <c r="K132" i="1"/>
  <c r="H132" i="1"/>
  <c r="H131" i="1"/>
  <c r="K130" i="1"/>
  <c r="H130" i="1"/>
  <c r="K129" i="1"/>
  <c r="H129" i="1"/>
  <c r="K128" i="1"/>
  <c r="H128" i="1"/>
  <c r="K127" i="1"/>
  <c r="H127" i="1"/>
  <c r="K126" i="1"/>
  <c r="H126" i="1"/>
  <c r="K125" i="1"/>
  <c r="H125" i="1"/>
  <c r="K124" i="1"/>
  <c r="H124" i="1"/>
  <c r="K123" i="1"/>
  <c r="H123" i="1"/>
  <c r="K122" i="1"/>
  <c r="H122" i="1"/>
  <c r="K121" i="1"/>
  <c r="H121" i="1"/>
  <c r="K120" i="1"/>
  <c r="H120" i="1"/>
  <c r="K119" i="1"/>
  <c r="H119" i="1"/>
  <c r="K118" i="1"/>
  <c r="H118" i="1"/>
  <c r="K117" i="1"/>
  <c r="H117" i="1"/>
  <c r="K116" i="1"/>
  <c r="H116" i="1"/>
  <c r="K115" i="1"/>
  <c r="H115" i="1"/>
  <c r="K114" i="1"/>
  <c r="H114" i="1"/>
  <c r="K113" i="1"/>
  <c r="H113" i="1"/>
  <c r="K112" i="1"/>
  <c r="H112" i="1"/>
  <c r="K111" i="1"/>
  <c r="H111" i="1"/>
  <c r="K110" i="1"/>
  <c r="H110" i="1"/>
  <c r="K109" i="1"/>
  <c r="H109" i="1"/>
  <c r="K108" i="1"/>
  <c r="H108" i="1"/>
  <c r="K107" i="1"/>
  <c r="H107" i="1"/>
  <c r="K106" i="1"/>
  <c r="H106" i="1"/>
  <c r="K105" i="1"/>
  <c r="H105" i="1"/>
  <c r="K104" i="1"/>
  <c r="H104" i="1"/>
  <c r="K103" i="1"/>
  <c r="H103" i="1"/>
  <c r="K102" i="1"/>
  <c r="H102" i="1"/>
  <c r="K101" i="1"/>
  <c r="H101" i="1"/>
  <c r="K100" i="1"/>
  <c r="H100" i="1"/>
  <c r="K99" i="1"/>
  <c r="H99" i="1"/>
  <c r="K98" i="1"/>
  <c r="H98" i="1"/>
  <c r="K97" i="1"/>
  <c r="H97" i="1"/>
  <c r="K96" i="1"/>
  <c r="H96" i="1"/>
  <c r="K95" i="1"/>
  <c r="H95" i="1"/>
  <c r="K94" i="1"/>
  <c r="H94" i="1"/>
  <c r="K93" i="1"/>
  <c r="H93" i="1"/>
  <c r="K92" i="1"/>
  <c r="H92" i="1"/>
  <c r="K91" i="1"/>
  <c r="H91" i="1"/>
  <c r="K90" i="1"/>
  <c r="H90" i="1"/>
  <c r="K89" i="1"/>
  <c r="H89" i="1"/>
  <c r="K88" i="1"/>
  <c r="H88" i="1"/>
  <c r="K87" i="1"/>
  <c r="H87" i="1"/>
  <c r="K86" i="1"/>
  <c r="H86" i="1"/>
  <c r="K85" i="1"/>
  <c r="H85" i="1"/>
  <c r="K84" i="1"/>
  <c r="H84" i="1"/>
  <c r="K83" i="1"/>
  <c r="H83" i="1"/>
  <c r="K82" i="1"/>
  <c r="H82" i="1"/>
  <c r="K81" i="1"/>
  <c r="H81" i="1"/>
  <c r="H79" i="1"/>
  <c r="K78" i="1"/>
  <c r="H78" i="1"/>
  <c r="K77" i="1"/>
  <c r="H77" i="1"/>
  <c r="K76" i="1"/>
  <c r="H76" i="1"/>
  <c r="K75" i="1"/>
  <c r="H75" i="1"/>
  <c r="K74" i="1"/>
  <c r="H74" i="1"/>
  <c r="K73" i="1"/>
  <c r="H73" i="1"/>
  <c r="K72" i="1"/>
  <c r="H72" i="1"/>
  <c r="K71" i="1"/>
  <c r="H71" i="1"/>
  <c r="K70" i="1"/>
  <c r="K69" i="1"/>
  <c r="H69" i="1"/>
  <c r="K68" i="1"/>
  <c r="H68" i="1"/>
  <c r="K64" i="1"/>
  <c r="H64" i="1"/>
  <c r="K63" i="1"/>
  <c r="H63" i="1"/>
  <c r="K62" i="1"/>
  <c r="H62" i="1"/>
  <c r="K61" i="1"/>
  <c r="H61" i="1"/>
  <c r="K60" i="1"/>
  <c r="H60" i="1"/>
  <c r="K59" i="1"/>
  <c r="H59" i="1"/>
  <c r="K58" i="1"/>
  <c r="H58" i="1"/>
  <c r="K57" i="1"/>
  <c r="H57" i="1"/>
  <c r="K56" i="1"/>
  <c r="H56" i="1"/>
  <c r="K55" i="1"/>
  <c r="H55" i="1"/>
  <c r="K54" i="1"/>
  <c r="H54" i="1"/>
  <c r="K53" i="1"/>
  <c r="H53" i="1"/>
  <c r="K52" i="1"/>
  <c r="H52" i="1"/>
  <c r="K51" i="1"/>
  <c r="H51" i="1"/>
  <c r="K50" i="1"/>
  <c r="H50" i="1"/>
  <c r="K49" i="1"/>
  <c r="H49" i="1"/>
  <c r="K48" i="1"/>
  <c r="H48" i="1"/>
  <c r="K47" i="1"/>
  <c r="H47" i="1"/>
  <c r="K46" i="1"/>
  <c r="H46" i="1"/>
  <c r="K45" i="1"/>
  <c r="H45" i="1"/>
  <c r="K44" i="1"/>
  <c r="H44" i="1"/>
  <c r="K43" i="1"/>
  <c r="H43" i="1"/>
  <c r="K42" i="1"/>
  <c r="H42" i="1"/>
  <c r="K41" i="1"/>
  <c r="H41" i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16" i="1"/>
  <c r="H16" i="1"/>
  <c r="K15" i="1"/>
  <c r="H15" i="1"/>
  <c r="K14" i="1"/>
  <c r="H14" i="1"/>
  <c r="K13" i="1"/>
  <c r="H13" i="1"/>
  <c r="K12" i="1"/>
  <c r="H12" i="1"/>
  <c r="K11" i="1"/>
  <c r="H11" i="1"/>
  <c r="K10" i="1"/>
  <c r="H10" i="1"/>
  <c r="K9" i="1"/>
  <c r="H9" i="1"/>
  <c r="K8" i="1"/>
  <c r="H8" i="1"/>
  <c r="K7" i="1"/>
  <c r="H7" i="1"/>
  <c r="K6" i="1"/>
  <c r="K5" i="1"/>
  <c r="H5" i="1"/>
  <c r="B698" i="1" l="1"/>
  <c r="K694" i="1"/>
  <c r="H694" i="1"/>
  <c r="B697" i="1"/>
</calcChain>
</file>

<file path=xl/sharedStrings.xml><?xml version="1.0" encoding="utf-8"?>
<sst xmlns="http://schemas.openxmlformats.org/spreadsheetml/2006/main" count="4226" uniqueCount="570">
  <si>
    <t>stav k 4.3.2022</t>
  </si>
  <si>
    <t>škola</t>
  </si>
  <si>
    <t>název oboru</t>
  </si>
  <si>
    <t>číselný kód KKOV</t>
  </si>
  <si>
    <t>délka studia</t>
  </si>
  <si>
    <t>Forma</t>
  </si>
  <si>
    <t>přihl</t>
  </si>
  <si>
    <t>výkony</t>
  </si>
  <si>
    <t>zájem</t>
  </si>
  <si>
    <t>AKADEMIA Gymnázium, Základní škola a Mateřská škola, s.r.o.</t>
  </si>
  <si>
    <t>Gymnázium</t>
  </si>
  <si>
    <t>79-41-K/81</t>
  </si>
  <si>
    <t>DE</t>
  </si>
  <si>
    <t>79-41-K/41</t>
  </si>
  <si>
    <t>x</t>
  </si>
  <si>
    <t>Bezpečnostně správní akademie</t>
  </si>
  <si>
    <t>Bezpečnostní služby</t>
  </si>
  <si>
    <t>68-42-L/51</t>
  </si>
  <si>
    <t>Bezpečnostně právní činnost</t>
  </si>
  <si>
    <t>68-42-M/01</t>
  </si>
  <si>
    <t>Biskupské gymnázium Brno a MŠ</t>
  </si>
  <si>
    <t>Církevní střední zdravotnická škola s.r.o., Grohova 14/16</t>
  </si>
  <si>
    <t>Ošetřovatel</t>
  </si>
  <si>
    <t>53-41-H/01</t>
  </si>
  <si>
    <t>Zdravotnické lyceum</t>
  </si>
  <si>
    <t>78-42-M/04</t>
  </si>
  <si>
    <t>Praktická sestra</t>
  </si>
  <si>
    <t>53-41-M/03</t>
  </si>
  <si>
    <t>Cyrilometodějské gymnázium a SOŠ pedagogická Brno, Lerchova 63</t>
  </si>
  <si>
    <t>Předškolní a mimoškolní pedagogika</t>
  </si>
  <si>
    <t>75-31-M/01</t>
  </si>
  <si>
    <t>VEZKR</t>
  </si>
  <si>
    <t>Pedagogické lyceum</t>
  </si>
  <si>
    <t>78-42-M/03</t>
  </si>
  <si>
    <t>EDUCAnet - Střední odborná škola a gymnázium Brno, o.p.s.</t>
  </si>
  <si>
    <t>DA</t>
  </si>
  <si>
    <t>Informační technologie</t>
  </si>
  <si>
    <t>18-20-M/01</t>
  </si>
  <si>
    <t>EKO GYMNÁZIUM BRNO o.p.s.</t>
  </si>
  <si>
    <t>79-41-K/61</t>
  </si>
  <si>
    <t>Gymnázium a JŠ Břeclav</t>
  </si>
  <si>
    <t>Gymnázium a Obchodní akademi Bučovice</t>
  </si>
  <si>
    <t xml:space="preserve">Gymnázium  </t>
  </si>
  <si>
    <t>Obchodní akademie</t>
  </si>
  <si>
    <t>63-41-M/02</t>
  </si>
  <si>
    <t>Gymnázium a SOŠ zdravotnická a ekonomická, Vyškov</t>
  </si>
  <si>
    <t>53-41-M/01</t>
  </si>
  <si>
    <t>Gymnázium a SŠ Mikulov</t>
  </si>
  <si>
    <t>Hotelnictví</t>
  </si>
  <si>
    <t>65-42-M/01</t>
  </si>
  <si>
    <t>Cukrář</t>
  </si>
  <si>
    <t>29-54-H/01</t>
  </si>
  <si>
    <t>Kuchař - číšník</t>
  </si>
  <si>
    <t>65-51-H/01</t>
  </si>
  <si>
    <t>Strojírenské práce</t>
  </si>
  <si>
    <t>23-51-E/01</t>
  </si>
  <si>
    <t>Zednické práce</t>
  </si>
  <si>
    <t>36-67-E/01</t>
  </si>
  <si>
    <t>Stravovací a ubytovací služby - ŠVP Kuchařské práce</t>
  </si>
  <si>
    <t>65-52-E/01</t>
  </si>
  <si>
    <t>Pečovatelské služby</t>
  </si>
  <si>
    <t>75-41-E/01</t>
  </si>
  <si>
    <t>Strojní mechanik</t>
  </si>
  <si>
    <t>23-51-H/01</t>
  </si>
  <si>
    <t>Praktická škola dvouletá</t>
  </si>
  <si>
    <t>78-62-C/02</t>
  </si>
  <si>
    <t>Gastronomie</t>
  </si>
  <si>
    <t>65-41-L/01</t>
  </si>
  <si>
    <t>Gymnázium a ZUŠ Šlapanice, Riegrova 17</t>
  </si>
  <si>
    <t>Gymnázium Blansko</t>
  </si>
  <si>
    <t>Gymnázium Boskovice</t>
  </si>
  <si>
    <t>Gymnázium Brno, Elgartova</t>
  </si>
  <si>
    <t>Gymnázium Brno, Křenová</t>
  </si>
  <si>
    <t>Gymnázium Brno, Slovanské nám.</t>
  </si>
  <si>
    <t>Gymnázium Brno, třída Kapitána Jaroše</t>
  </si>
  <si>
    <t>Gymnázium Brno, Vídeňská</t>
  </si>
  <si>
    <t>Gymnázium Brno-Bystrc</t>
  </si>
  <si>
    <t>Dvojjazyčné gymnázium</t>
  </si>
  <si>
    <t>79-43-K/61</t>
  </si>
  <si>
    <t>Gymnázium Dr. K.Polesného Znojmo</t>
  </si>
  <si>
    <t>Gymnázium Globe, s.r.o.</t>
  </si>
  <si>
    <t xml:space="preserve">Gymnázium </t>
  </si>
  <si>
    <t>Gymnázium J. G. Mendela a jeho zařízení a ZUŠ</t>
  </si>
  <si>
    <t>Gymnázium Jana Blahoslava Ivančice</t>
  </si>
  <si>
    <t>Gymnázium Matyáše Lercha, Brno, Žižkova 55</t>
  </si>
  <si>
    <t>Gymnázium Mojmírovo náměstí</t>
  </si>
  <si>
    <t>Gymnázium Moravský Krumlov</t>
  </si>
  <si>
    <t>Gymnázium P. Křížkovského s uměleckou profilací, s.r.o., Kristenova 27, 624 00 Brno</t>
  </si>
  <si>
    <t>Gymnázium Rájec-Jestřebí, obecně prospěšná společnost</t>
  </si>
  <si>
    <t>Gymnázium T. G. Masaryka Hustopeče, p. o.</t>
  </si>
  <si>
    <t>Gymnázium T. G. Masaryka Zastávka</t>
  </si>
  <si>
    <t>Gymnázium Tišnov</t>
  </si>
  <si>
    <t>Gymnázium Židlochovice</t>
  </si>
  <si>
    <t>Gymnázium, OA a JŠ Hodonín</t>
  </si>
  <si>
    <t>Ekonomické lyceum</t>
  </si>
  <si>
    <t>78-42-M/02</t>
  </si>
  <si>
    <t>Gymnázium, SOŠ pedagogická, OA a JŠ, Znojmo</t>
  </si>
  <si>
    <t>ZKRDA</t>
  </si>
  <si>
    <t>ZKRDE</t>
  </si>
  <si>
    <t>Sociální činnost</t>
  </si>
  <si>
    <t>75-41-M/01</t>
  </si>
  <si>
    <t>Gymnázium, Velké Pavlovice, Pod Školou 10</t>
  </si>
  <si>
    <t>Gymnázuim Brno-Řečkovice</t>
  </si>
  <si>
    <t>Hotelová škola Brno, Bosonožská 9</t>
  </si>
  <si>
    <t>I. Německé zemské gymnasium, ZŠ a MŠ, o.p.s.</t>
  </si>
  <si>
    <t>Integrovaná střední škola Hodonín</t>
  </si>
  <si>
    <t>Truhlář</t>
  </si>
  <si>
    <t>33-56-H/01</t>
  </si>
  <si>
    <t>Elektrikář-silnoproud</t>
  </si>
  <si>
    <t>26-51-H/02</t>
  </si>
  <si>
    <t>Kuchař-číšník</t>
  </si>
  <si>
    <t>Stavební provoz</t>
  </si>
  <si>
    <t>36-44-L/51</t>
  </si>
  <si>
    <t>DENA</t>
  </si>
  <si>
    <t>75-41-L/51</t>
  </si>
  <si>
    <t>Podnikání</t>
  </si>
  <si>
    <t>64-41-L/51</t>
  </si>
  <si>
    <t>DANA</t>
  </si>
  <si>
    <t>Kadeřník</t>
  </si>
  <si>
    <t>69-51-H/01</t>
  </si>
  <si>
    <t>Elektrikář - silnoproud</t>
  </si>
  <si>
    <t>Tesař</t>
  </si>
  <si>
    <t>36-64-H/01</t>
  </si>
  <si>
    <t>Nástrojař</t>
  </si>
  <si>
    <t>23-52-H/01</t>
  </si>
  <si>
    <t>75-41M/01</t>
  </si>
  <si>
    <t>Mechanik seřizovač</t>
  </si>
  <si>
    <t>23-45-L/01</t>
  </si>
  <si>
    <t>ISŠ automobilní Brno</t>
  </si>
  <si>
    <t>Autotronik, ŠVP autotronik</t>
  </si>
  <si>
    <t>39-41-L/51</t>
  </si>
  <si>
    <t xml:space="preserve">Provozní technika </t>
  </si>
  <si>
    <t>23-43-L/51</t>
  </si>
  <si>
    <t>Autotronik</t>
  </si>
  <si>
    <t>39-41-L/01</t>
  </si>
  <si>
    <t>Mechanik opravář motorových vozidel-automechanik</t>
  </si>
  <si>
    <t>23-68-H/01</t>
  </si>
  <si>
    <t>Dopravní prostředky</t>
  </si>
  <si>
    <t>23-45-M/01</t>
  </si>
  <si>
    <t>Mechanik opravář motorových vozidel-mechanik jednostopých voz.</t>
  </si>
  <si>
    <t>Autolektrikář</t>
  </si>
  <si>
    <t>26-57-H/01</t>
  </si>
  <si>
    <t>Autolakýrník</t>
  </si>
  <si>
    <t>23-61-H/01</t>
  </si>
  <si>
    <t>Karosář</t>
  </si>
  <si>
    <t>23-55-H/02</t>
  </si>
  <si>
    <t>Provoz a ekonomika dopravy</t>
  </si>
  <si>
    <t>37-41-M/01</t>
  </si>
  <si>
    <t>ISŠ Slavkov u Brna</t>
  </si>
  <si>
    <t>Mechanik opravář motorových vozidel - ŠVP Automechanik</t>
  </si>
  <si>
    <t>Klvaňovo gymnázium a SOŠ zdravotnická a sociální Kyjov</t>
  </si>
  <si>
    <t>Konzervatoř Brno</t>
  </si>
  <si>
    <t>Hudba</t>
  </si>
  <si>
    <t>82-44-P/01</t>
  </si>
  <si>
    <t>Zpěv</t>
  </si>
  <si>
    <t>82-45-P/01</t>
  </si>
  <si>
    <t>Hudebně dramatické umění</t>
  </si>
  <si>
    <t>82-47-P/01</t>
  </si>
  <si>
    <t>Masarykova střední škola Letovice</t>
  </si>
  <si>
    <t>Mechanik elektrotechnik</t>
  </si>
  <si>
    <t>Nábytkářská a dřevařská výroba</t>
  </si>
  <si>
    <t>33-42-M/01</t>
  </si>
  <si>
    <t>Prodavač</t>
  </si>
  <si>
    <t>66-51-H/01</t>
  </si>
  <si>
    <t>Zedník</t>
  </si>
  <si>
    <t>36-67-H/01</t>
  </si>
  <si>
    <t>Umělecký keramik</t>
  </si>
  <si>
    <t>82-51-H/04</t>
  </si>
  <si>
    <t>Stavebnictví</t>
  </si>
  <si>
    <t>36-47-M/01</t>
  </si>
  <si>
    <t>Výtvarné zpracování keramiky a porc.-kamnářství</t>
  </si>
  <si>
    <t>82-41-M/12</t>
  </si>
  <si>
    <t>Mateřská škola, základní škola, praktická škola a dětský domov Kyjov, příspěvková organizace</t>
  </si>
  <si>
    <t>Praktická škola jednoletá</t>
  </si>
  <si>
    <t>78-62-C/01</t>
  </si>
  <si>
    <t>Městská střední odborná škola, Klobouky u Brna</t>
  </si>
  <si>
    <t xml:space="preserve">Informační technologie </t>
  </si>
  <si>
    <t xml:space="preserve">18-20-M/01 </t>
  </si>
  <si>
    <t xml:space="preserve">Agropodnikání </t>
  </si>
  <si>
    <t xml:space="preserve">41-41-M/01 </t>
  </si>
  <si>
    <t xml:space="preserve">63-41-M/02 </t>
  </si>
  <si>
    <t>Nábytkářství</t>
  </si>
  <si>
    <t>33-41-L/01</t>
  </si>
  <si>
    <t>Městské víceleté gymnázium, Klobouky u Brna</t>
  </si>
  <si>
    <t>Moravské gymnázium Brno s.r.o.</t>
  </si>
  <si>
    <t>MŠ speciální, ZŠ speciální a PrŠ ELPIS Brno</t>
  </si>
  <si>
    <t>MŠ speciální, ZŠ speciální a PrŠ Ibsenka Brno</t>
  </si>
  <si>
    <t>MŠ, ZŠ a PrŠ Boskovice</t>
  </si>
  <si>
    <t>MŠ, ZŠ a PrŠ Hodonín, náměstí B. Martinů</t>
  </si>
  <si>
    <t>MŠ, ZŠ a PrŠ Znojmo</t>
  </si>
  <si>
    <t>MŠ, ZŠ a SŠ Gellnerka Brno, příspěvková organizace</t>
  </si>
  <si>
    <t>Aranžér</t>
  </si>
  <si>
    <t>66-52-H/01</t>
  </si>
  <si>
    <t>Prodavačské práce</t>
  </si>
  <si>
    <t>66-51-E/01</t>
  </si>
  <si>
    <t>Operátor skladování</t>
  </si>
  <si>
    <t>66-53-H/01</t>
  </si>
  <si>
    <t>MŠ, ZŠ, SŠ Vyškov</t>
  </si>
  <si>
    <t>Zahradnické práce</t>
  </si>
  <si>
    <t>41-52-E/02</t>
  </si>
  <si>
    <t>Stravovací a ubytovací služby</t>
  </si>
  <si>
    <t>65-51-E/01</t>
  </si>
  <si>
    <t>78-62-C/ 01</t>
  </si>
  <si>
    <t>Potravinářská výroba</t>
  </si>
  <si>
    <t>29-51-E/01</t>
  </si>
  <si>
    <t>OA a SZŠ Blansko</t>
  </si>
  <si>
    <t>OA a VOŠ Brno, Kotlářská</t>
  </si>
  <si>
    <t>Informační služby</t>
  </si>
  <si>
    <t>72-41-M/01</t>
  </si>
  <si>
    <t>Obchodní akademie a Střední odborné učiliště Veselí nad Moravou</t>
  </si>
  <si>
    <t>Elektromechanik pro zařízení a přístroje</t>
  </si>
  <si>
    <t>26-52-H/01</t>
  </si>
  <si>
    <t>Opravář zemědělských strojů</t>
  </si>
  <si>
    <t>41-55-H/01</t>
  </si>
  <si>
    <t>Provozní technika</t>
  </si>
  <si>
    <t>Obráběč kovů</t>
  </si>
  <si>
    <t>23-56-H/01</t>
  </si>
  <si>
    <t>Obchodní akademie ELDO, o.p.s.</t>
  </si>
  <si>
    <t>Odborné učiliště Cvrčovice</t>
  </si>
  <si>
    <t xml:space="preserve">29-51-E/01 </t>
  </si>
  <si>
    <t>41-52-E/01</t>
  </si>
  <si>
    <t>Šití oděvů</t>
  </si>
  <si>
    <t>31-59-E/01</t>
  </si>
  <si>
    <t>Provozní služby</t>
  </si>
  <si>
    <t>69-54-E/01</t>
  </si>
  <si>
    <t>Malířské a natěračské práce</t>
  </si>
  <si>
    <t>36-57-E/01</t>
  </si>
  <si>
    <t>OU a PrŠ Brno</t>
  </si>
  <si>
    <t>Truhlářská a čalounická výroba</t>
  </si>
  <si>
    <t>33-56-E/01</t>
  </si>
  <si>
    <t>Potravinářské práce</t>
  </si>
  <si>
    <t>29-51-E/02</t>
  </si>
  <si>
    <t>Knihařské práce</t>
  </si>
  <si>
    <t>34-57-E/01</t>
  </si>
  <si>
    <t>Purkyňovo gymnázium, Strážnice, Masarykova 379</t>
  </si>
  <si>
    <t>ScioŠkola Brno - střední škola, s.r.o.</t>
  </si>
  <si>
    <t>SOŠ a SOU Hustopeče</t>
  </si>
  <si>
    <t>Elektrikář</t>
  </si>
  <si>
    <t>26-51-H/01</t>
  </si>
  <si>
    <t>Instalatér</t>
  </si>
  <si>
    <t>36-52-H/01</t>
  </si>
  <si>
    <t>Malíř a lakýrník</t>
  </si>
  <si>
    <t>39-41-H/01</t>
  </si>
  <si>
    <t>Veřejnosprávní činnost</t>
  </si>
  <si>
    <t>68-43-M/01</t>
  </si>
  <si>
    <t xml:space="preserve">Strojní mechanik </t>
  </si>
  <si>
    <t>SOŠ a SOU Kuřim, s.r.o.</t>
  </si>
  <si>
    <t>Ekonomika a podnikání</t>
  </si>
  <si>
    <t>63-41-M/01</t>
  </si>
  <si>
    <t>26-41-L/01</t>
  </si>
  <si>
    <t>SOŠ a SOU Vyškov</t>
  </si>
  <si>
    <t>Stavebni provoz</t>
  </si>
  <si>
    <t>Klempíř</t>
  </si>
  <si>
    <t>23-55-H/01</t>
  </si>
  <si>
    <t>Strojírenství</t>
  </si>
  <si>
    <t>23-41-M/01</t>
  </si>
  <si>
    <t>Pokrývač</t>
  </si>
  <si>
    <t>36-69-H/01</t>
  </si>
  <si>
    <t>Agropodnikání</t>
  </si>
  <si>
    <t>41-41-M/01</t>
  </si>
  <si>
    <t>SOŠ MORAVA o.p.s., Řehořova 5, Brno</t>
  </si>
  <si>
    <t>SOU a SOŠ, SČMSD, Znojmo, s.r.o., Přímětická 1812/50, 669 41 Znojmo</t>
  </si>
  <si>
    <t>Mechanik opravář motorových vozidel</t>
  </si>
  <si>
    <t xml:space="preserve">23-68-H/01 </t>
  </si>
  <si>
    <t>Kosmetické služby</t>
  </si>
  <si>
    <t>69-41-L/01</t>
  </si>
  <si>
    <t>65-41-L/51</t>
  </si>
  <si>
    <t>Podnikání - vlasová kosmetika</t>
  </si>
  <si>
    <t>Cestovní ruch</t>
  </si>
  <si>
    <t>65-42-M/02</t>
  </si>
  <si>
    <t>SOU tradičních řemesel a VOŠ, spol. s r.o. , Střední 59,  Brno</t>
  </si>
  <si>
    <t>Umělecké řemeslné práce</t>
  </si>
  <si>
    <t>82-51-L/51</t>
  </si>
  <si>
    <t xml:space="preserve">Kadeřník </t>
  </si>
  <si>
    <t xml:space="preserve">Umělecký kovář a zámečník, pasíř  </t>
  </si>
  <si>
    <t>82-51-H/01</t>
  </si>
  <si>
    <t>Design interiéru</t>
  </si>
  <si>
    <t>82-41-M/11</t>
  </si>
  <si>
    <t xml:space="preserve">Kuchař - číšník </t>
  </si>
  <si>
    <t xml:space="preserve">Vlásenkář a maskér </t>
  </si>
  <si>
    <t>82-51-H/05</t>
  </si>
  <si>
    <t xml:space="preserve">Truhlář </t>
  </si>
  <si>
    <t xml:space="preserve">Operátor skladování </t>
  </si>
  <si>
    <t xml:space="preserve">Starožitník </t>
  </si>
  <si>
    <t>82-48-L/01</t>
  </si>
  <si>
    <t xml:space="preserve">Montér suchých staveb </t>
  </si>
  <si>
    <t>36-66-H/01</t>
  </si>
  <si>
    <t xml:space="preserve">Umělecký truhlář a řezbář </t>
  </si>
  <si>
    <t>82-51-H/02</t>
  </si>
  <si>
    <t>Tiskař na polygrafických strojích</t>
  </si>
  <si>
    <t>34-52-H/01</t>
  </si>
  <si>
    <t>Přírodovědné lyceum</t>
  </si>
  <si>
    <t>78-42-M/05</t>
  </si>
  <si>
    <t xml:space="preserve">Podnikání </t>
  </si>
  <si>
    <t>64-41-L/524</t>
  </si>
  <si>
    <t>Soukromá SOŠ manažerská a zdravotnická s.r.o. Břeclav</t>
  </si>
  <si>
    <t>Soukromá SPŠ Břeclav, spol. s r.o. CULTUS</t>
  </si>
  <si>
    <t xml:space="preserve">Grafický design </t>
  </si>
  <si>
    <t>82-41-M/05</t>
  </si>
  <si>
    <t>Průmyslový desing</t>
  </si>
  <si>
    <t>82-41-M/04</t>
  </si>
  <si>
    <t>Sportovní gymnázium L.Daňka Brno</t>
  </si>
  <si>
    <t>Gymnázium - sportovní příprava</t>
  </si>
  <si>
    <t>79-42-K/41</t>
  </si>
  <si>
    <t>79-42-K/61</t>
  </si>
  <si>
    <t>SPŠ a VOŠ Brno, Sokolská</t>
  </si>
  <si>
    <t>Technické lyceum</t>
  </si>
  <si>
    <t>78-42-M/01</t>
  </si>
  <si>
    <t>Výtvarné zpracování kovů a drahých kamenů</t>
  </si>
  <si>
    <t>82-41-M/06</t>
  </si>
  <si>
    <t>SPŠ chemická Brno</t>
  </si>
  <si>
    <t>Aplikovaná chemie</t>
  </si>
  <si>
    <t>28-44-M/01</t>
  </si>
  <si>
    <t>Analýza potravin</t>
  </si>
  <si>
    <t>29-42-M/01</t>
  </si>
  <si>
    <t>SPŠ Jedovnice</t>
  </si>
  <si>
    <t>SPŠ stavební Brno</t>
  </si>
  <si>
    <t>Geodézie a katastr nemovitostí</t>
  </si>
  <si>
    <t>36-46-M/01</t>
  </si>
  <si>
    <t>SŠ André Citroëna Boskovice</t>
  </si>
  <si>
    <t>Autoelektrikář</t>
  </si>
  <si>
    <t>Mechanik strojů a zařízení</t>
  </si>
  <si>
    <t>23-43-L/01</t>
  </si>
  <si>
    <t>SŠ F. D. Roosevelta Brno</t>
  </si>
  <si>
    <t>Elektrotechnické a strojně montážní práce</t>
  </si>
  <si>
    <t>26-51-E/01</t>
  </si>
  <si>
    <t>Zpracovatel přírodních pletiv</t>
  </si>
  <si>
    <t>33-58-E/01</t>
  </si>
  <si>
    <t>Šití prádla</t>
  </si>
  <si>
    <t>31-59-E/02</t>
  </si>
  <si>
    <t>Bižuterní výroba</t>
  </si>
  <si>
    <t>28-63-E/01</t>
  </si>
  <si>
    <t>Textilní a oděvní výroba</t>
  </si>
  <si>
    <t>31-57-E/01</t>
  </si>
  <si>
    <t>Obchodní škola</t>
  </si>
  <si>
    <t>63-51-J/01</t>
  </si>
  <si>
    <t>Kožedělná výroba</t>
  </si>
  <si>
    <t>32-41-E/01</t>
  </si>
  <si>
    <t>Výrobce kožedělného zboží</t>
  </si>
  <si>
    <t>32-52-H/01</t>
  </si>
  <si>
    <t>Zahradník</t>
  </si>
  <si>
    <t>41-52-H/01</t>
  </si>
  <si>
    <t>SŠ GEMINI Brno</t>
  </si>
  <si>
    <t>SŠ polytechnická Brno, Jílová</t>
  </si>
  <si>
    <t>Podlahář</t>
  </si>
  <si>
    <t>36-59-H/01</t>
  </si>
  <si>
    <t>Čalouník</t>
  </si>
  <si>
    <t>33-59-H/01</t>
  </si>
  <si>
    <t>Mechanik instalatérských a elektrotechnických zařízení budov</t>
  </si>
  <si>
    <t>39-41-L/02</t>
  </si>
  <si>
    <t>Montér suchých staveb</t>
  </si>
  <si>
    <t>33-42-L/51</t>
  </si>
  <si>
    <t>VENA</t>
  </si>
  <si>
    <t>Technická zařízení budov</t>
  </si>
  <si>
    <t>36-45-M/01</t>
  </si>
  <si>
    <t xml:space="preserve">Elektromechanik pro zařízení a přístroje     </t>
  </si>
  <si>
    <t>36-57-H/01</t>
  </si>
  <si>
    <t>SŠ průmyslová a umělecká Hodonín</t>
  </si>
  <si>
    <t>Grafický design</t>
  </si>
  <si>
    <t>Užitá malba</t>
  </si>
  <si>
    <t>82-41-M/01</t>
  </si>
  <si>
    <t>SŠ strojírenská a elektrotechnická Brno</t>
  </si>
  <si>
    <t>Provozní elektrotechnika</t>
  </si>
  <si>
    <t>26-41-L/52</t>
  </si>
  <si>
    <t>Elektrotechnika</t>
  </si>
  <si>
    <t>26-41-M/01</t>
  </si>
  <si>
    <t>Mechanik strojů a zařízení - číslicově řízené stroje</t>
  </si>
  <si>
    <t>23-44-L/01</t>
  </si>
  <si>
    <t>SŠ TEGA Blansko</t>
  </si>
  <si>
    <r>
      <t xml:space="preserve">Střední odborná škola Fortika </t>
    </r>
    <r>
      <rPr>
        <i/>
        <sz val="10"/>
        <rFont val="Calibri"/>
        <family val="2"/>
        <charset val="238"/>
      </rPr>
      <t>(Lomnice)</t>
    </r>
  </si>
  <si>
    <t>Střední odborná škola Znojmo, Dvořákova</t>
  </si>
  <si>
    <t xml:space="preserve">Cukrář </t>
  </si>
  <si>
    <t>Řezník - uzenář</t>
  </si>
  <si>
    <t>29-56-H/01</t>
  </si>
  <si>
    <t>41-52-E/011</t>
  </si>
  <si>
    <t>Pekař</t>
  </si>
  <si>
    <t>29-53-H/01</t>
  </si>
  <si>
    <t>Střední pedagogická škola Boskovice</t>
  </si>
  <si>
    <t>Střední průmyslová škola Brno, Purkyňova</t>
  </si>
  <si>
    <t>Sociální činnost (ŠVP - Sociálněsprávní činnost)</t>
  </si>
  <si>
    <t>Průmyslová ekologie</t>
  </si>
  <si>
    <t>16-02-M/01</t>
  </si>
  <si>
    <t>Střední průmyslová škola E. Beneše a Obchodní akademie Břeclav</t>
  </si>
  <si>
    <t xml:space="preserve">37-41-M/01 </t>
  </si>
  <si>
    <t>Střední škola a Základní škola Tišnov</t>
  </si>
  <si>
    <t>Mechanizace a služby</t>
  </si>
  <si>
    <t>41-45-M/01</t>
  </si>
  <si>
    <t>Ošetřovatel-ošetřovatelka</t>
  </si>
  <si>
    <t>Střední škola Brno, Charbulova</t>
  </si>
  <si>
    <t>Fotograf</t>
  </si>
  <si>
    <t>34-56-L/01</t>
  </si>
  <si>
    <t>Výrobce textilií</t>
  </si>
  <si>
    <t>31-57-H/01</t>
  </si>
  <si>
    <r>
      <t>Střední škola cestovního ruchu a gastronomie, s.r.o.  (</t>
    </r>
    <r>
      <rPr>
        <i/>
        <sz val="10"/>
        <rFont val="Calibri"/>
        <family val="2"/>
        <charset val="238"/>
      </rPr>
      <t>Blansko</t>
    </r>
    <r>
      <rPr>
        <sz val="10"/>
        <rFont val="Calibri"/>
        <family val="2"/>
        <charset val="238"/>
      </rPr>
      <t>)</t>
    </r>
  </si>
  <si>
    <t>Střední škola dopravy, obchodu a služeb Moravský Krumlov</t>
  </si>
  <si>
    <t>65-52-H/01</t>
  </si>
  <si>
    <t>Podkovář a zemědělský kovář</t>
  </si>
  <si>
    <t>41-54-H/01</t>
  </si>
  <si>
    <t>Umělecký kovář a zámečník, pasíř</t>
  </si>
  <si>
    <t>64-41-M/01</t>
  </si>
  <si>
    <t>Opravářské práce</t>
  </si>
  <si>
    <t xml:space="preserve">41-55-E/01 </t>
  </si>
  <si>
    <t>Střední škola elektrotechnická a energetická Sokolnice</t>
  </si>
  <si>
    <t>Elektromechanik pro zařízení a přístroje - elektrotechnik</t>
  </si>
  <si>
    <t>Střední škola gastronomie, hotelnictví a lesnictví Bzenec</t>
  </si>
  <si>
    <t>Uměleckořemeslné zpracování dřeva</t>
  </si>
  <si>
    <t>82-51-L/02</t>
  </si>
  <si>
    <t>Rybář</t>
  </si>
  <si>
    <t>41-53-H/01</t>
  </si>
  <si>
    <t>Ekologie a životní prostředí</t>
  </si>
  <si>
    <t>16-01-M/01</t>
  </si>
  <si>
    <r>
      <t>D</t>
    </r>
    <r>
      <rPr>
        <b/>
        <sz val="10"/>
        <rFont val="Calibri"/>
        <family val="2"/>
        <charset val="238"/>
      </rPr>
      <t>E</t>
    </r>
  </si>
  <si>
    <t>41-52-E/008</t>
  </si>
  <si>
    <t>Lesní mechanizátor</t>
  </si>
  <si>
    <t>41-56-H/01</t>
  </si>
  <si>
    <t xml:space="preserve">Hotelnictví </t>
  </si>
  <si>
    <t>Mechanizace zemědělství a lesního hospodářství</t>
  </si>
  <si>
    <t>41-45-L/51</t>
  </si>
  <si>
    <t>Kuchař - číšník (číšník)</t>
  </si>
  <si>
    <t>Výrobce potravin</t>
  </si>
  <si>
    <t>29-51-H/01</t>
  </si>
  <si>
    <t>Střední škola grafická Brno</t>
  </si>
  <si>
    <t>Reprodukční grafik pro média</t>
  </si>
  <si>
    <t>34-53-L/01</t>
  </si>
  <si>
    <t>Reprodukční grafik</t>
  </si>
  <si>
    <t>34-53-H/01</t>
  </si>
  <si>
    <t>Polygrafie</t>
  </si>
  <si>
    <t>34-41-M/01</t>
  </si>
  <si>
    <t>Obalová technika</t>
  </si>
  <si>
    <t>34-42-M/01</t>
  </si>
  <si>
    <t xml:space="preserve">Tiskař na polygrafických strojích </t>
  </si>
  <si>
    <t>34-52-L/01</t>
  </si>
  <si>
    <t xml:space="preserve">Knihař </t>
  </si>
  <si>
    <t>34-57-H/01</t>
  </si>
  <si>
    <t>Technik dokončovacího zpracování tiskovin</t>
  </si>
  <si>
    <t>34-57-L/01</t>
  </si>
  <si>
    <t>Střední škola informatiky, poštovnictví a finančnictví Brno</t>
  </si>
  <si>
    <t>Spojový mechanik</t>
  </si>
  <si>
    <t>26-59-H/01</t>
  </si>
  <si>
    <t>Telekomunikace</t>
  </si>
  <si>
    <t>26-45-M/01</t>
  </si>
  <si>
    <t>Logistické a finanční služby</t>
  </si>
  <si>
    <t>37-42-M/01</t>
  </si>
  <si>
    <t>Manipulant poštovního provozu a přepravy</t>
  </si>
  <si>
    <t>37-51-H/01</t>
  </si>
  <si>
    <t xml:space="preserve">Logistické a finanční služby - Poštovní provoz  </t>
  </si>
  <si>
    <t>37-42-L/51</t>
  </si>
  <si>
    <t>Logistické a finanční služby - Poštovní provoz</t>
  </si>
  <si>
    <t>Mechanik elektrotechnik - Zařízení sdělovací techniky</t>
  </si>
  <si>
    <t>26-41-L/51</t>
  </si>
  <si>
    <t>Střední škola KNIH, o.p.s.</t>
  </si>
  <si>
    <t>Knihkupecké a nakladatelské činnosti</t>
  </si>
  <si>
    <t>66-43-M/01</t>
  </si>
  <si>
    <t>Střední škola polytechnická Kyjov</t>
  </si>
  <si>
    <t xml:space="preserve">Mechanik instalatérských a elektrotechnických zařízení </t>
  </si>
  <si>
    <t xml:space="preserve">Pokrývač </t>
  </si>
  <si>
    <t>Tesařské práce</t>
  </si>
  <si>
    <t>36-64-E/01</t>
  </si>
  <si>
    <t>Střední škola stavebních řemesel Brno -Bosonohy</t>
  </si>
  <si>
    <t>Mechanik plynových zařízení</t>
  </si>
  <si>
    <t>36-52-H/02</t>
  </si>
  <si>
    <t>Umělecký truhlář a řezbář</t>
  </si>
  <si>
    <t xml:space="preserve">Klempíř </t>
  </si>
  <si>
    <t>Kominík</t>
  </si>
  <si>
    <t>36-56-H/01</t>
  </si>
  <si>
    <t>Střední škola Strážnice</t>
  </si>
  <si>
    <t>Modelářství a návrhářství oděvů</t>
  </si>
  <si>
    <t>82-41-M/07</t>
  </si>
  <si>
    <t>Oděvnictví</t>
  </si>
  <si>
    <t>31-43-M/01</t>
  </si>
  <si>
    <t>Střední škola technická a ekonomická Brno, Olomoucká</t>
  </si>
  <si>
    <t>63-42-M/01</t>
  </si>
  <si>
    <t>Puškař</t>
  </si>
  <si>
    <t>23-69-H/01</t>
  </si>
  <si>
    <t>Technik-puškař</t>
  </si>
  <si>
    <t>23-69-L/01</t>
  </si>
  <si>
    <t>Střední škola technická Znojmo</t>
  </si>
  <si>
    <t>Instalatér (zkrácené studium)</t>
  </si>
  <si>
    <t>Tesař (zkrácené studium)</t>
  </si>
  <si>
    <t>Střední škola uměleckomanažerská, s.r.o.</t>
  </si>
  <si>
    <t>Multimediální tvorba</t>
  </si>
  <si>
    <t>82-41-M/17</t>
  </si>
  <si>
    <t>Střední škola umění a designu a Vyšší odborná škola Brno</t>
  </si>
  <si>
    <t>Grafický design (ŠVP: Ilustrace)</t>
  </si>
  <si>
    <t>Užitá fotografie a média</t>
  </si>
  <si>
    <t>82-41-M/02</t>
  </si>
  <si>
    <t>Scénická a výstavní tvorba</t>
  </si>
  <si>
    <t>82-41-M/03</t>
  </si>
  <si>
    <t>Průmyslový design</t>
  </si>
  <si>
    <t>Textilní výtvarnictví</t>
  </si>
  <si>
    <t>82-41-M/14</t>
  </si>
  <si>
    <t>Střední škola, základní škola a mateřská škola pro zdravotně znevýhodněné, Brno, Kamenomlýnská 2</t>
  </si>
  <si>
    <t xml:space="preserve">Prodavačské práce </t>
  </si>
  <si>
    <t>Rekondiční a sportovní masér</t>
  </si>
  <si>
    <t>69-53-H/01</t>
  </si>
  <si>
    <t xml:space="preserve">Obchodní akademie </t>
  </si>
  <si>
    <t>Masér sportovní a rekondiční</t>
  </si>
  <si>
    <t>69-41-L/02</t>
  </si>
  <si>
    <t>Střední vinařská škola Valtice</t>
  </si>
  <si>
    <t>Vinohradnictví</t>
  </si>
  <si>
    <t>41-42-M/01</t>
  </si>
  <si>
    <t>Střední zahradnická škola Rajhrad</t>
  </si>
  <si>
    <t>Zahradnictví</t>
  </si>
  <si>
    <t>41-44-M/01</t>
  </si>
  <si>
    <t>41-44-L/51</t>
  </si>
  <si>
    <t>Střední zdravotnická škola Brno, Jaselská</t>
  </si>
  <si>
    <t>53-43-M/03</t>
  </si>
  <si>
    <t>ZKRVE</t>
  </si>
  <si>
    <t>SZŠ a VOŠ zdravotnická, Znojmo, Jana Palacha 8</t>
  </si>
  <si>
    <t>SZŠ a VOŠZ Brno, Merhautova</t>
  </si>
  <si>
    <t>Asistent zubního technika</t>
  </si>
  <si>
    <t>53-44-M/03</t>
  </si>
  <si>
    <t>Nutriční asistent</t>
  </si>
  <si>
    <t>53-41-M/02</t>
  </si>
  <si>
    <t>Oční optik</t>
  </si>
  <si>
    <t>69-42-M/01</t>
  </si>
  <si>
    <t>Laboratorní asistent</t>
  </si>
  <si>
    <t>53-43-M/01</t>
  </si>
  <si>
    <t>Zubní instrumentářka</t>
  </si>
  <si>
    <t>53-41-J/01</t>
  </si>
  <si>
    <t xml:space="preserve">SZŠ Evangelické akademie, Šimáčkova 1, Brno    </t>
  </si>
  <si>
    <t>Taneční konzervatoř Brno</t>
  </si>
  <si>
    <t>Tanec</t>
  </si>
  <si>
    <t>82-46-P/01</t>
  </si>
  <si>
    <t>TRIVIS - Střední škola veterinární Emila Holuba Brno, s.r.o.</t>
  </si>
  <si>
    <t>Veterinářství</t>
  </si>
  <si>
    <t>43-41-M/01</t>
  </si>
  <si>
    <t>TRIVIS Střední škola veřejnoprávní Brno, s.r.o.</t>
  </si>
  <si>
    <t>Veřejnosprávní akademie a střední škola, s.r.o.</t>
  </si>
  <si>
    <t>DI</t>
  </si>
  <si>
    <t>VOŠ a SŠ Boskovice</t>
  </si>
  <si>
    <t>VÚ, DD  se školou, SVP, SŠ a ZŠ, Moravský Krumlov</t>
  </si>
  <si>
    <t>Práce ve stravování</t>
  </si>
  <si>
    <t>VÚ, SŠ, internát a ŠJ, Olešnice na Moravě</t>
  </si>
  <si>
    <t>41-55-E/01</t>
  </si>
  <si>
    <t>Výchovný ústav, střední škola a školní jídelna, Višňové, Zámek 1</t>
  </si>
  <si>
    <t>Stavební práce</t>
  </si>
  <si>
    <t>36-67-E/02</t>
  </si>
  <si>
    <t>65-51-E/02</t>
  </si>
  <si>
    <t>Zahradnická výroba</t>
  </si>
  <si>
    <t>Waldorfská škola Brno - SŠ, ZŠ, MŠ, p. o.</t>
  </si>
  <si>
    <t>Kombinované lyceum</t>
  </si>
  <si>
    <t>78-42-M/06</t>
  </si>
  <si>
    <t>Základní škola a gymnázium Ježek bez klece</t>
  </si>
  <si>
    <t>KOMB</t>
  </si>
  <si>
    <t>ZŠ a PrŠ Hustopeče</t>
  </si>
  <si>
    <t>ZŠ a PrŠ Slavkov u Brna, Malinovského, p. o.</t>
  </si>
  <si>
    <t>ZŠ a PrŠ Veselí nad Moravou</t>
  </si>
  <si>
    <t>ZŠ a PrŠ, Brno, Vídeňská</t>
  </si>
  <si>
    <t>78- 62-C/02</t>
  </si>
  <si>
    <t>výkony 21/22</t>
  </si>
  <si>
    <t>přihlášky 21/22</t>
  </si>
  <si>
    <t>přihlášky absolutně 21/22</t>
  </si>
  <si>
    <t>Přihlášky v 1. kole přijímacího řízení ve školním roce 2021/22</t>
  </si>
  <si>
    <t>zřiz</t>
  </si>
  <si>
    <t>okres</t>
  </si>
  <si>
    <t>BM</t>
  </si>
  <si>
    <t>BV</t>
  </si>
  <si>
    <t>VY</t>
  </si>
  <si>
    <t>BO</t>
  </si>
  <si>
    <t>BK</t>
  </si>
  <si>
    <t>ZN</t>
  </si>
  <si>
    <t>HO</t>
  </si>
  <si>
    <t>kraj</t>
  </si>
  <si>
    <t>privátní sektor</t>
  </si>
  <si>
    <t>církev</t>
  </si>
  <si>
    <t>obec</t>
  </si>
  <si>
    <t>MŠMT</t>
  </si>
  <si>
    <t>(prázdné řádky = škola nedodala data)</t>
  </si>
  <si>
    <t>Ekonomické Lyceum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</si>
</sst>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i/>
      <sz val="10"/>
      <color rgb="FF00B0F0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9" fontId="5" fillId="0" borderId="6" xfId="1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0" fontId="4" fillId="0" borderId="14" xfId="1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2" xfId="0" applyFont="1" applyBorder="1"/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0" fontId="4" fillId="0" borderId="20" xfId="1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2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0" xfId="0" applyFont="1" applyBorder="1"/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10" fontId="4" fillId="3" borderId="14" xfId="1" applyNumberFormat="1" applyFont="1" applyFill="1" applyBorder="1" applyAlignment="1">
      <alignment horizontal="center"/>
    </xf>
    <xf numFmtId="10" fontId="4" fillId="0" borderId="25" xfId="1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0" fontId="4" fillId="0" borderId="26" xfId="1" applyNumberFormat="1" applyFont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10" fontId="4" fillId="4" borderId="14" xfId="1" applyNumberFormat="1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10" fontId="4" fillId="0" borderId="14" xfId="1" applyNumberFormat="1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10" fontId="4" fillId="0" borderId="21" xfId="1" applyNumberFormat="1" applyFon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0" borderId="35" xfId="0" applyFont="1" applyBorder="1"/>
    <xf numFmtId="0" fontId="4" fillId="0" borderId="35" xfId="0" applyFont="1" applyBorder="1" applyAlignment="1">
      <alignment horizontal="left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left"/>
    </xf>
    <xf numFmtId="0" fontId="4" fillId="0" borderId="39" xfId="0" applyFont="1" applyBorder="1" applyAlignment="1">
      <alignment horizontal="center"/>
    </xf>
    <xf numFmtId="0" fontId="4" fillId="0" borderId="10" xfId="0" applyFont="1" applyBorder="1" applyAlignment="1">
      <alignment horizontal="left" wrapText="1"/>
    </xf>
    <xf numFmtId="0" fontId="4" fillId="0" borderId="10" xfId="0" applyFont="1" applyBorder="1" applyAlignment="1">
      <alignment wrapText="1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10" fontId="4" fillId="0" borderId="40" xfId="1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22" xfId="0" applyFont="1" applyBorder="1"/>
    <xf numFmtId="0" fontId="4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42" xfId="0" applyFont="1" applyBorder="1" applyAlignment="1">
      <alignment horizontal="center"/>
    </xf>
    <xf numFmtId="0" fontId="4" fillId="0" borderId="24" xfId="0" applyFont="1" applyBorder="1"/>
    <xf numFmtId="0" fontId="9" fillId="0" borderId="10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4" fillId="0" borderId="43" xfId="0" applyFont="1" applyBorder="1"/>
    <xf numFmtId="0" fontId="4" fillId="0" borderId="43" xfId="0" applyFont="1" applyBorder="1" applyAlignment="1">
      <alignment horizontal="center"/>
    </xf>
    <xf numFmtId="9" fontId="4" fillId="0" borderId="12" xfId="1" applyFont="1" applyBorder="1" applyAlignment="1"/>
    <xf numFmtId="0" fontId="4" fillId="4" borderId="15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0" borderId="41" xfId="0" applyFont="1" applyBorder="1"/>
    <xf numFmtId="0" fontId="4" fillId="0" borderId="43" xfId="0" applyFont="1" applyBorder="1" applyAlignment="1">
      <alignment horizontal="left"/>
    </xf>
    <xf numFmtId="0" fontId="4" fillId="0" borderId="15" xfId="0" applyFont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/>
    <xf numFmtId="0" fontId="4" fillId="0" borderId="48" xfId="0" applyFont="1" applyBorder="1"/>
    <xf numFmtId="0" fontId="4" fillId="0" borderId="49" xfId="0" applyFont="1" applyBorder="1"/>
    <xf numFmtId="0" fontId="4" fillId="0" borderId="50" xfId="0" applyFont="1" applyBorder="1"/>
    <xf numFmtId="0" fontId="4" fillId="0" borderId="50" xfId="0" applyFont="1" applyBorder="1" applyAlignment="1">
      <alignment horizontal="left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/>
    <xf numFmtId="0" fontId="4" fillId="0" borderId="55" xfId="0" applyFont="1" applyBorder="1" applyAlignment="1">
      <alignment horizontal="left"/>
    </xf>
    <xf numFmtId="0" fontId="4" fillId="0" borderId="55" xfId="0" applyFont="1" applyBorder="1" applyAlignment="1">
      <alignment horizontal="center"/>
    </xf>
    <xf numFmtId="3" fontId="10" fillId="5" borderId="56" xfId="0" applyNumberFormat="1" applyFont="1" applyFill="1" applyBorder="1" applyAlignment="1">
      <alignment horizontal="right"/>
    </xf>
    <xf numFmtId="10" fontId="10" fillId="0" borderId="56" xfId="0" applyNumberFormat="1" applyFont="1" applyBorder="1"/>
    <xf numFmtId="10" fontId="4" fillId="0" borderId="0" xfId="1" applyNumberFormat="1" applyFont="1" applyAlignment="1"/>
    <xf numFmtId="3" fontId="5" fillId="0" borderId="0" xfId="0" applyNumberFormat="1" applyFont="1"/>
    <xf numFmtId="0" fontId="2" fillId="0" borderId="0" xfId="0" applyFont="1"/>
    <xf numFmtId="0" fontId="4" fillId="0" borderId="49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0" fontId="4" fillId="0" borderId="59" xfId="1" applyNumberFormat="1" applyFont="1" applyBorder="1" applyAlignment="1">
      <alignment horizontal="center"/>
    </xf>
    <xf numFmtId="0" fontId="11" fillId="0" borderId="0" xfId="0" applyFont="1"/>
    <xf numFmtId="0" fontId="4" fillId="0" borderId="6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ální" xfId="0" builtinId="0"/>
    <cellStyle name="Procenta" xfId="1" builtinId="5"/>
  </cellStyles>
  <dxfs count="634"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4C252-CB95-420D-AAC6-FD2C8783D7EC}">
  <dimension ref="A1:M698"/>
  <sheetViews>
    <sheetView tabSelected="1" topLeftCell="A199" workbookViewId="0">
      <selection activeCell="Q216" sqref="Q216"/>
    </sheetView>
  </sheetViews>
  <sheetFormatPr defaultRowHeight="15" x14ac:dyDescent="0.25"/>
  <cols>
    <col min="1" max="1" width="46.42578125" customWidth="1"/>
    <col min="2" max="2" width="30.5703125" customWidth="1"/>
    <col min="3" max="3" width="11.140625" customWidth="1"/>
    <col min="4" max="4" width="6.42578125" customWidth="1"/>
    <col min="5" max="6" width="6.140625" customWidth="1"/>
    <col min="7" max="7" width="8.7109375" customWidth="1"/>
    <col min="8" max="8" width="10.85546875" customWidth="1"/>
    <col min="9" max="9" width="6.140625" customWidth="1"/>
    <col min="10" max="10" width="7.42578125" customWidth="1"/>
    <col min="11" max="11" width="10.140625" customWidth="1"/>
    <col min="12" max="12" width="14.85546875" customWidth="1"/>
  </cols>
  <sheetData>
    <row r="1" spans="1:13" x14ac:dyDescent="0.25">
      <c r="A1" s="133" t="s">
        <v>553</v>
      </c>
    </row>
    <row r="2" spans="1:13" ht="15.75" thickBot="1" x14ac:dyDescent="0.3">
      <c r="A2" s="140" t="s">
        <v>568</v>
      </c>
    </row>
    <row r="3" spans="1:13" ht="15.75" thickBot="1" x14ac:dyDescent="0.3">
      <c r="A3" s="1" t="s">
        <v>0</v>
      </c>
      <c r="B3" s="2"/>
      <c r="C3" s="3"/>
      <c r="D3" s="4"/>
      <c r="E3" s="4"/>
      <c r="F3" s="142">
        <v>2022</v>
      </c>
      <c r="G3" s="143"/>
      <c r="H3" s="144"/>
      <c r="I3" s="145">
        <v>2021</v>
      </c>
      <c r="J3" s="146"/>
      <c r="K3" s="147"/>
    </row>
    <row r="4" spans="1:13" ht="26.25" thickBot="1" x14ac:dyDescent="0.3">
      <c r="A4" s="5" t="s">
        <v>1</v>
      </c>
      <c r="B4" s="6" t="s">
        <v>2</v>
      </c>
      <c r="C4" s="7" t="s">
        <v>3</v>
      </c>
      <c r="D4" s="7" t="s">
        <v>4</v>
      </c>
      <c r="E4" s="8" t="s">
        <v>5</v>
      </c>
      <c r="F4" s="9" t="s">
        <v>6</v>
      </c>
      <c r="G4" s="10" t="s">
        <v>7</v>
      </c>
      <c r="H4" s="138" t="s">
        <v>8</v>
      </c>
      <c r="I4" s="11" t="s">
        <v>6</v>
      </c>
      <c r="J4" s="7" t="s">
        <v>7</v>
      </c>
      <c r="K4" s="12" t="s">
        <v>8</v>
      </c>
      <c r="L4" s="5" t="s">
        <v>554</v>
      </c>
      <c r="M4" s="137" t="s">
        <v>555</v>
      </c>
    </row>
    <row r="5" spans="1:13" x14ac:dyDescent="0.25">
      <c r="A5" s="13" t="s">
        <v>9</v>
      </c>
      <c r="B5" s="14" t="s">
        <v>10</v>
      </c>
      <c r="C5" s="14" t="s">
        <v>11</v>
      </c>
      <c r="D5" s="15">
        <v>8</v>
      </c>
      <c r="E5" s="16" t="s">
        <v>12</v>
      </c>
      <c r="F5" s="17">
        <v>37</v>
      </c>
      <c r="G5" s="18">
        <v>20</v>
      </c>
      <c r="H5" s="19">
        <f>F5/G5</f>
        <v>1.85</v>
      </c>
      <c r="I5" s="20">
        <v>42</v>
      </c>
      <c r="J5" s="18">
        <v>20</v>
      </c>
      <c r="K5" s="19">
        <f>I5/J5</f>
        <v>2.1</v>
      </c>
      <c r="L5" s="28" t="s">
        <v>564</v>
      </c>
      <c r="M5" s="57" t="s">
        <v>556</v>
      </c>
    </row>
    <row r="6" spans="1:13" x14ac:dyDescent="0.25">
      <c r="A6" s="21" t="s">
        <v>9</v>
      </c>
      <c r="B6" s="14" t="s">
        <v>10</v>
      </c>
      <c r="C6" s="14" t="s">
        <v>13</v>
      </c>
      <c r="D6" s="15">
        <v>4</v>
      </c>
      <c r="E6" s="16" t="s">
        <v>12</v>
      </c>
      <c r="F6" s="22" t="s">
        <v>14</v>
      </c>
      <c r="G6" s="23" t="s">
        <v>14</v>
      </c>
      <c r="H6" s="24" t="s">
        <v>14</v>
      </c>
      <c r="I6" s="25">
        <v>10</v>
      </c>
      <c r="J6" s="26">
        <v>20</v>
      </c>
      <c r="K6" s="27">
        <f>I6/J6</f>
        <v>0.5</v>
      </c>
      <c r="L6" s="17" t="s">
        <v>564</v>
      </c>
      <c r="M6" s="16" t="s">
        <v>556</v>
      </c>
    </row>
    <row r="7" spans="1:13" x14ac:dyDescent="0.25">
      <c r="A7" s="21" t="s">
        <v>15</v>
      </c>
      <c r="B7" s="14" t="s">
        <v>18</v>
      </c>
      <c r="C7" s="14" t="s">
        <v>19</v>
      </c>
      <c r="D7" s="15">
        <v>4</v>
      </c>
      <c r="E7" s="16" t="s">
        <v>12</v>
      </c>
      <c r="F7" s="17">
        <v>145</v>
      </c>
      <c r="G7" s="18">
        <v>60</v>
      </c>
      <c r="H7" s="19">
        <f>F7/G7</f>
        <v>2.4166666666666665</v>
      </c>
      <c r="I7" s="20">
        <v>179</v>
      </c>
      <c r="J7" s="18">
        <v>56</v>
      </c>
      <c r="K7" s="19">
        <f t="shared" ref="K7:K16" si="0">I7/J7</f>
        <v>3.1964285714285716</v>
      </c>
      <c r="L7" s="17" t="s">
        <v>564</v>
      </c>
      <c r="M7" s="16" t="s">
        <v>556</v>
      </c>
    </row>
    <row r="8" spans="1:13" x14ac:dyDescent="0.25">
      <c r="A8" s="21" t="s">
        <v>20</v>
      </c>
      <c r="B8" s="14" t="s">
        <v>10</v>
      </c>
      <c r="C8" s="14" t="s">
        <v>11</v>
      </c>
      <c r="D8" s="15">
        <v>8</v>
      </c>
      <c r="E8" s="16" t="s">
        <v>12</v>
      </c>
      <c r="F8" s="28">
        <v>296</v>
      </c>
      <c r="G8" s="26">
        <v>60</v>
      </c>
      <c r="H8" s="19">
        <f t="shared" ref="H8:H12" si="1">F8/G8</f>
        <v>4.9333333333333336</v>
      </c>
      <c r="I8" s="25">
        <v>249</v>
      </c>
      <c r="J8" s="26">
        <v>60</v>
      </c>
      <c r="K8" s="19">
        <f t="shared" si="0"/>
        <v>4.1500000000000004</v>
      </c>
      <c r="L8" s="17" t="s">
        <v>565</v>
      </c>
      <c r="M8" s="16" t="s">
        <v>556</v>
      </c>
    </row>
    <row r="9" spans="1:13" x14ac:dyDescent="0.25">
      <c r="A9" s="21" t="s">
        <v>20</v>
      </c>
      <c r="B9" s="14" t="s">
        <v>10</v>
      </c>
      <c r="C9" s="14" t="s">
        <v>13</v>
      </c>
      <c r="D9" s="15">
        <v>4</v>
      </c>
      <c r="E9" s="16" t="s">
        <v>12</v>
      </c>
      <c r="F9" s="17">
        <v>166</v>
      </c>
      <c r="G9" s="18">
        <v>90</v>
      </c>
      <c r="H9" s="19">
        <f t="shared" si="1"/>
        <v>1.8444444444444446</v>
      </c>
      <c r="I9" s="20">
        <v>169</v>
      </c>
      <c r="J9" s="18">
        <v>90</v>
      </c>
      <c r="K9" s="19">
        <f t="shared" si="0"/>
        <v>1.8777777777777778</v>
      </c>
      <c r="L9" s="17" t="s">
        <v>565</v>
      </c>
      <c r="M9" s="16" t="s">
        <v>556</v>
      </c>
    </row>
    <row r="10" spans="1:13" x14ac:dyDescent="0.25">
      <c r="A10" s="21" t="s">
        <v>21</v>
      </c>
      <c r="B10" s="14" t="s">
        <v>22</v>
      </c>
      <c r="C10" s="14" t="s">
        <v>23</v>
      </c>
      <c r="D10" s="15">
        <v>3</v>
      </c>
      <c r="E10" s="16" t="s">
        <v>12</v>
      </c>
      <c r="F10" s="17">
        <v>33</v>
      </c>
      <c r="G10" s="18">
        <v>25</v>
      </c>
      <c r="H10" s="19">
        <f t="shared" si="1"/>
        <v>1.32</v>
      </c>
      <c r="I10" s="20">
        <v>35</v>
      </c>
      <c r="J10" s="18">
        <v>25</v>
      </c>
      <c r="K10" s="19">
        <f t="shared" si="0"/>
        <v>1.4</v>
      </c>
      <c r="L10" s="17" t="s">
        <v>565</v>
      </c>
      <c r="M10" s="16" t="s">
        <v>556</v>
      </c>
    </row>
    <row r="11" spans="1:13" x14ac:dyDescent="0.25">
      <c r="A11" s="21" t="s">
        <v>21</v>
      </c>
      <c r="B11" s="14" t="s">
        <v>24</v>
      </c>
      <c r="C11" s="14" t="s">
        <v>25</v>
      </c>
      <c r="D11" s="15">
        <v>4</v>
      </c>
      <c r="E11" s="16" t="s">
        <v>12</v>
      </c>
      <c r="F11" s="17">
        <v>52</v>
      </c>
      <c r="G11" s="18">
        <v>30</v>
      </c>
      <c r="H11" s="19">
        <f t="shared" si="1"/>
        <v>1.7333333333333334</v>
      </c>
      <c r="I11" s="20">
        <v>39</v>
      </c>
      <c r="J11" s="18">
        <v>30</v>
      </c>
      <c r="K11" s="19">
        <f t="shared" si="0"/>
        <v>1.3</v>
      </c>
      <c r="L11" s="17" t="s">
        <v>565</v>
      </c>
      <c r="M11" s="16" t="s">
        <v>556</v>
      </c>
    </row>
    <row r="12" spans="1:13" x14ac:dyDescent="0.25">
      <c r="A12" s="21" t="s">
        <v>21</v>
      </c>
      <c r="B12" s="14" t="s">
        <v>26</v>
      </c>
      <c r="C12" s="14" t="s">
        <v>27</v>
      </c>
      <c r="D12" s="15">
        <v>4</v>
      </c>
      <c r="E12" s="16" t="s">
        <v>12</v>
      </c>
      <c r="F12" s="17">
        <v>85</v>
      </c>
      <c r="G12" s="18">
        <v>60</v>
      </c>
      <c r="H12" s="19">
        <f t="shared" si="1"/>
        <v>1.4166666666666667</v>
      </c>
      <c r="I12" s="20">
        <v>78</v>
      </c>
      <c r="J12" s="18">
        <v>60</v>
      </c>
      <c r="K12" s="19">
        <f t="shared" si="0"/>
        <v>1.3</v>
      </c>
      <c r="L12" s="17" t="s">
        <v>565</v>
      </c>
      <c r="M12" s="16" t="s">
        <v>556</v>
      </c>
    </row>
    <row r="13" spans="1:13" x14ac:dyDescent="0.25">
      <c r="A13" s="21" t="s">
        <v>28</v>
      </c>
      <c r="B13" s="14" t="s">
        <v>29</v>
      </c>
      <c r="C13" s="14" t="s">
        <v>30</v>
      </c>
      <c r="D13" s="15">
        <v>2</v>
      </c>
      <c r="E13" s="16" t="s">
        <v>31</v>
      </c>
      <c r="F13" s="17">
        <v>62</v>
      </c>
      <c r="G13" s="18">
        <v>25</v>
      </c>
      <c r="H13" s="19">
        <f>F13/G13</f>
        <v>2.48</v>
      </c>
      <c r="I13" s="20">
        <v>65</v>
      </c>
      <c r="J13" s="18">
        <v>23</v>
      </c>
      <c r="K13" s="19">
        <f t="shared" si="0"/>
        <v>2.8260869565217392</v>
      </c>
      <c r="L13" s="17" t="s">
        <v>565</v>
      </c>
      <c r="M13" s="16" t="s">
        <v>556</v>
      </c>
    </row>
    <row r="14" spans="1:13" x14ac:dyDescent="0.25">
      <c r="A14" s="21" t="s">
        <v>28</v>
      </c>
      <c r="B14" s="14" t="s">
        <v>10</v>
      </c>
      <c r="C14" s="14" t="s">
        <v>11</v>
      </c>
      <c r="D14" s="15">
        <v>8</v>
      </c>
      <c r="E14" s="16" t="s">
        <v>12</v>
      </c>
      <c r="F14" s="17">
        <v>162</v>
      </c>
      <c r="G14" s="18">
        <v>30</v>
      </c>
      <c r="H14" s="19">
        <f>F14/G14</f>
        <v>5.4</v>
      </c>
      <c r="I14" s="20">
        <v>145</v>
      </c>
      <c r="J14" s="18">
        <v>30</v>
      </c>
      <c r="K14" s="19">
        <f t="shared" si="0"/>
        <v>4.833333333333333</v>
      </c>
      <c r="L14" s="17" t="s">
        <v>565</v>
      </c>
      <c r="M14" s="16" t="s">
        <v>556</v>
      </c>
    </row>
    <row r="15" spans="1:13" x14ac:dyDescent="0.25">
      <c r="A15" s="21" t="s">
        <v>28</v>
      </c>
      <c r="B15" s="14" t="s">
        <v>29</v>
      </c>
      <c r="C15" s="14" t="s">
        <v>30</v>
      </c>
      <c r="D15" s="15">
        <v>4</v>
      </c>
      <c r="E15" s="16" t="s">
        <v>12</v>
      </c>
      <c r="F15" s="17">
        <v>91</v>
      </c>
      <c r="G15" s="18">
        <v>32</v>
      </c>
      <c r="H15" s="19">
        <f>F15/G15</f>
        <v>2.84375</v>
      </c>
      <c r="I15" s="20">
        <v>133</v>
      </c>
      <c r="J15" s="18">
        <v>30</v>
      </c>
      <c r="K15" s="19">
        <f t="shared" si="0"/>
        <v>4.4333333333333336</v>
      </c>
      <c r="L15" s="17" t="s">
        <v>565</v>
      </c>
      <c r="M15" s="16" t="s">
        <v>556</v>
      </c>
    </row>
    <row r="16" spans="1:13" x14ac:dyDescent="0.25">
      <c r="A16" s="21" t="s">
        <v>28</v>
      </c>
      <c r="B16" s="14" t="s">
        <v>32</v>
      </c>
      <c r="C16" s="14" t="s">
        <v>33</v>
      </c>
      <c r="D16" s="15">
        <v>4</v>
      </c>
      <c r="E16" s="16" t="s">
        <v>12</v>
      </c>
      <c r="F16" s="17">
        <v>123</v>
      </c>
      <c r="G16" s="18">
        <v>32</v>
      </c>
      <c r="H16" s="19">
        <f>F16/G16</f>
        <v>3.84375</v>
      </c>
      <c r="I16" s="20">
        <v>114</v>
      </c>
      <c r="J16" s="18">
        <v>32</v>
      </c>
      <c r="K16" s="19">
        <f t="shared" si="0"/>
        <v>3.5625</v>
      </c>
      <c r="L16" s="17" t="s">
        <v>565</v>
      </c>
      <c r="M16" s="16" t="s">
        <v>556</v>
      </c>
    </row>
    <row r="17" spans="1:13" x14ac:dyDescent="0.25">
      <c r="A17" s="21" t="s">
        <v>34</v>
      </c>
      <c r="B17" s="14" t="s">
        <v>10</v>
      </c>
      <c r="C17" s="14" t="s">
        <v>13</v>
      </c>
      <c r="D17" s="15">
        <v>4</v>
      </c>
      <c r="E17" s="16" t="s">
        <v>35</v>
      </c>
      <c r="F17" s="22" t="s">
        <v>14</v>
      </c>
      <c r="G17" s="23" t="s">
        <v>14</v>
      </c>
      <c r="H17" s="24" t="s">
        <v>14</v>
      </c>
      <c r="I17" s="22" t="s">
        <v>14</v>
      </c>
      <c r="J17" s="23" t="s">
        <v>14</v>
      </c>
      <c r="K17" s="24" t="s">
        <v>14</v>
      </c>
      <c r="L17" s="17" t="s">
        <v>564</v>
      </c>
      <c r="M17" s="16" t="s">
        <v>556</v>
      </c>
    </row>
    <row r="18" spans="1:13" x14ac:dyDescent="0.25">
      <c r="A18" s="21" t="s">
        <v>34</v>
      </c>
      <c r="B18" s="14" t="s">
        <v>10</v>
      </c>
      <c r="C18" s="14" t="s">
        <v>13</v>
      </c>
      <c r="D18" s="15">
        <v>4</v>
      </c>
      <c r="E18" s="16" t="s">
        <v>12</v>
      </c>
      <c r="F18" s="22" t="s">
        <v>14</v>
      </c>
      <c r="G18" s="23" t="s">
        <v>14</v>
      </c>
      <c r="H18" s="24" t="s">
        <v>14</v>
      </c>
      <c r="I18" s="22" t="s">
        <v>14</v>
      </c>
      <c r="J18" s="23" t="s">
        <v>14</v>
      </c>
      <c r="K18" s="24" t="s">
        <v>14</v>
      </c>
      <c r="L18" s="17" t="s">
        <v>564</v>
      </c>
      <c r="M18" s="16" t="s">
        <v>556</v>
      </c>
    </row>
    <row r="19" spans="1:13" x14ac:dyDescent="0.25">
      <c r="A19" s="21" t="s">
        <v>34</v>
      </c>
      <c r="B19" s="14" t="s">
        <v>36</v>
      </c>
      <c r="C19" s="14" t="s">
        <v>37</v>
      </c>
      <c r="D19" s="15">
        <v>4</v>
      </c>
      <c r="E19" s="16" t="s">
        <v>12</v>
      </c>
      <c r="F19" s="17">
        <v>15</v>
      </c>
      <c r="G19" s="18">
        <v>20</v>
      </c>
      <c r="H19" s="19">
        <f t="shared" ref="H19:H20" si="2">F19/G19</f>
        <v>0.75</v>
      </c>
      <c r="I19" s="20"/>
      <c r="J19" s="18"/>
      <c r="K19" s="30"/>
      <c r="L19" s="17" t="s">
        <v>564</v>
      </c>
      <c r="M19" s="16" t="s">
        <v>556</v>
      </c>
    </row>
    <row r="20" spans="1:13" x14ac:dyDescent="0.25">
      <c r="A20" s="21" t="s">
        <v>34</v>
      </c>
      <c r="B20" s="14" t="s">
        <v>569</v>
      </c>
      <c r="C20" s="14" t="s">
        <v>95</v>
      </c>
      <c r="D20" s="15">
        <v>4</v>
      </c>
      <c r="E20" s="16" t="s">
        <v>12</v>
      </c>
      <c r="F20" s="17">
        <v>32</v>
      </c>
      <c r="G20" s="18">
        <v>25</v>
      </c>
      <c r="H20" s="19">
        <f t="shared" si="2"/>
        <v>1.28</v>
      </c>
      <c r="I20" s="20"/>
      <c r="J20" s="18"/>
      <c r="K20" s="30"/>
      <c r="L20" s="17" t="s">
        <v>564</v>
      </c>
      <c r="M20" s="16" t="s">
        <v>556</v>
      </c>
    </row>
    <row r="21" spans="1:13" x14ac:dyDescent="0.25">
      <c r="A21" s="21" t="s">
        <v>38</v>
      </c>
      <c r="B21" s="14" t="s">
        <v>10</v>
      </c>
      <c r="C21" s="14" t="s">
        <v>39</v>
      </c>
      <c r="D21" s="15">
        <v>6</v>
      </c>
      <c r="E21" s="16" t="s">
        <v>12</v>
      </c>
      <c r="F21" s="17"/>
      <c r="G21" s="18"/>
      <c r="H21" s="30"/>
      <c r="I21" s="20"/>
      <c r="J21" s="18"/>
      <c r="K21" s="30"/>
      <c r="L21" s="17" t="s">
        <v>564</v>
      </c>
      <c r="M21" s="16" t="s">
        <v>556</v>
      </c>
    </row>
    <row r="22" spans="1:13" x14ac:dyDescent="0.25">
      <c r="A22" s="21" t="s">
        <v>38</v>
      </c>
      <c r="B22" s="14" t="s">
        <v>10</v>
      </c>
      <c r="C22" s="31" t="s">
        <v>11</v>
      </c>
      <c r="D22" s="15">
        <v>8</v>
      </c>
      <c r="E22" s="16" t="s">
        <v>12</v>
      </c>
      <c r="F22" s="28"/>
      <c r="G22" s="26"/>
      <c r="H22" s="33"/>
      <c r="I22" s="25"/>
      <c r="J22" s="26"/>
      <c r="K22" s="33"/>
      <c r="L22" s="17" t="s">
        <v>564</v>
      </c>
      <c r="M22" s="16" t="s">
        <v>556</v>
      </c>
    </row>
    <row r="23" spans="1:13" x14ac:dyDescent="0.25">
      <c r="A23" s="21" t="s">
        <v>38</v>
      </c>
      <c r="B23" s="14" t="s">
        <v>10</v>
      </c>
      <c r="C23" s="14" t="s">
        <v>13</v>
      </c>
      <c r="D23" s="15">
        <v>4</v>
      </c>
      <c r="E23" s="16" t="s">
        <v>12</v>
      </c>
      <c r="F23" s="17"/>
      <c r="G23" s="18"/>
      <c r="H23" s="30"/>
      <c r="I23" s="20"/>
      <c r="J23" s="18"/>
      <c r="K23" s="30"/>
      <c r="L23" s="17" t="s">
        <v>564</v>
      </c>
      <c r="M23" s="16" t="s">
        <v>556</v>
      </c>
    </row>
    <row r="24" spans="1:13" x14ac:dyDescent="0.25">
      <c r="A24" s="21" t="s">
        <v>40</v>
      </c>
      <c r="B24" s="14" t="s">
        <v>10</v>
      </c>
      <c r="C24" s="14" t="s">
        <v>11</v>
      </c>
      <c r="D24" s="15">
        <v>8</v>
      </c>
      <c r="E24" s="16" t="s">
        <v>12</v>
      </c>
      <c r="F24" s="17">
        <v>107</v>
      </c>
      <c r="G24" s="18">
        <v>30</v>
      </c>
      <c r="H24" s="19">
        <f>F24/G24</f>
        <v>3.5666666666666669</v>
      </c>
      <c r="I24" s="20">
        <v>95</v>
      </c>
      <c r="J24" s="18">
        <v>30</v>
      </c>
      <c r="K24" s="19">
        <f t="shared" ref="K24:K32" si="3">I24/J24</f>
        <v>3.1666666666666665</v>
      </c>
      <c r="L24" s="17" t="s">
        <v>563</v>
      </c>
      <c r="M24" s="16" t="s">
        <v>557</v>
      </c>
    </row>
    <row r="25" spans="1:13" x14ac:dyDescent="0.25">
      <c r="A25" s="21" t="s">
        <v>40</v>
      </c>
      <c r="B25" s="14" t="s">
        <v>10</v>
      </c>
      <c r="C25" s="14" t="s">
        <v>13</v>
      </c>
      <c r="D25" s="15">
        <v>4</v>
      </c>
      <c r="E25" s="16" t="s">
        <v>12</v>
      </c>
      <c r="F25" s="17">
        <v>132</v>
      </c>
      <c r="G25" s="18">
        <v>60</v>
      </c>
      <c r="H25" s="19">
        <f>F25/G25</f>
        <v>2.2000000000000002</v>
      </c>
      <c r="I25" s="20">
        <v>107</v>
      </c>
      <c r="J25" s="18">
        <v>60</v>
      </c>
      <c r="K25" s="19">
        <f t="shared" si="3"/>
        <v>1.7833333333333334</v>
      </c>
      <c r="L25" s="17" t="s">
        <v>563</v>
      </c>
      <c r="M25" s="16" t="s">
        <v>557</v>
      </c>
    </row>
    <row r="26" spans="1:13" x14ac:dyDescent="0.25">
      <c r="A26" s="21" t="s">
        <v>41</v>
      </c>
      <c r="B26" s="14" t="s">
        <v>42</v>
      </c>
      <c r="C26" s="14" t="s">
        <v>11</v>
      </c>
      <c r="D26" s="15">
        <v>8</v>
      </c>
      <c r="E26" s="16" t="s">
        <v>12</v>
      </c>
      <c r="F26" s="34">
        <v>83</v>
      </c>
      <c r="G26" s="141">
        <v>30</v>
      </c>
      <c r="H26" s="19">
        <f t="shared" ref="H26:H28" si="4">F26/G26</f>
        <v>2.7666666666666666</v>
      </c>
      <c r="I26" s="20">
        <v>56</v>
      </c>
      <c r="J26" s="18">
        <v>30</v>
      </c>
      <c r="K26" s="19">
        <f t="shared" si="3"/>
        <v>1.8666666666666667</v>
      </c>
      <c r="L26" s="17" t="s">
        <v>563</v>
      </c>
      <c r="M26" s="16" t="s">
        <v>558</v>
      </c>
    </row>
    <row r="27" spans="1:13" x14ac:dyDescent="0.25">
      <c r="A27" s="21" t="s">
        <v>41</v>
      </c>
      <c r="B27" s="14" t="s">
        <v>10</v>
      </c>
      <c r="C27" s="14" t="s">
        <v>13</v>
      </c>
      <c r="D27" s="15">
        <v>4</v>
      </c>
      <c r="E27" s="16" t="s">
        <v>12</v>
      </c>
      <c r="F27" s="35">
        <v>64</v>
      </c>
      <c r="G27" s="94">
        <v>30</v>
      </c>
      <c r="H27" s="19">
        <f t="shared" si="4"/>
        <v>2.1333333333333333</v>
      </c>
      <c r="I27" s="20">
        <v>68</v>
      </c>
      <c r="J27" s="18">
        <v>30</v>
      </c>
      <c r="K27" s="19">
        <f t="shared" si="3"/>
        <v>2.2666666666666666</v>
      </c>
      <c r="L27" s="17" t="s">
        <v>563</v>
      </c>
      <c r="M27" s="16" t="s">
        <v>558</v>
      </c>
    </row>
    <row r="28" spans="1:13" x14ac:dyDescent="0.25">
      <c r="A28" s="21" t="s">
        <v>41</v>
      </c>
      <c r="B28" s="14" t="s">
        <v>43</v>
      </c>
      <c r="C28" s="14" t="s">
        <v>44</v>
      </c>
      <c r="D28" s="15">
        <v>4</v>
      </c>
      <c r="E28" s="16" t="s">
        <v>12</v>
      </c>
      <c r="F28" s="35">
        <v>61</v>
      </c>
      <c r="G28" s="94">
        <v>30</v>
      </c>
      <c r="H28" s="19">
        <f t="shared" si="4"/>
        <v>2.0333333333333332</v>
      </c>
      <c r="I28" s="20">
        <v>40</v>
      </c>
      <c r="J28" s="18">
        <v>30</v>
      </c>
      <c r="K28" s="19">
        <f t="shared" si="3"/>
        <v>1.3333333333333333</v>
      </c>
      <c r="L28" s="17" t="s">
        <v>563</v>
      </c>
      <c r="M28" s="16" t="s">
        <v>558</v>
      </c>
    </row>
    <row r="29" spans="1:13" x14ac:dyDescent="0.25">
      <c r="A29" s="21" t="s">
        <v>45</v>
      </c>
      <c r="B29" s="14" t="s">
        <v>10</v>
      </c>
      <c r="C29" s="14" t="s">
        <v>11</v>
      </c>
      <c r="D29" s="15">
        <v>8</v>
      </c>
      <c r="E29" s="16" t="s">
        <v>12</v>
      </c>
      <c r="F29" s="17">
        <v>214</v>
      </c>
      <c r="G29" s="18">
        <v>46</v>
      </c>
      <c r="H29" s="19">
        <f>F29/G29</f>
        <v>4.6521739130434785</v>
      </c>
      <c r="I29" s="20">
        <v>181</v>
      </c>
      <c r="J29" s="18">
        <v>46</v>
      </c>
      <c r="K29" s="19">
        <f t="shared" si="3"/>
        <v>3.9347826086956523</v>
      </c>
      <c r="L29" s="17" t="s">
        <v>563</v>
      </c>
      <c r="M29" s="16" t="s">
        <v>558</v>
      </c>
    </row>
    <row r="30" spans="1:13" x14ac:dyDescent="0.25">
      <c r="A30" s="21" t="s">
        <v>45</v>
      </c>
      <c r="B30" s="14" t="s">
        <v>43</v>
      </c>
      <c r="C30" s="14" t="s">
        <v>44</v>
      </c>
      <c r="D30" s="15">
        <v>4</v>
      </c>
      <c r="E30" s="16" t="s">
        <v>12</v>
      </c>
      <c r="F30" s="17">
        <v>66</v>
      </c>
      <c r="G30" s="18">
        <v>30</v>
      </c>
      <c r="H30" s="19">
        <f>F30/G30</f>
        <v>2.2000000000000002</v>
      </c>
      <c r="I30" s="39">
        <v>72</v>
      </c>
      <c r="J30" s="29">
        <v>30</v>
      </c>
      <c r="K30" s="19">
        <f t="shared" si="3"/>
        <v>2.4</v>
      </c>
      <c r="L30" s="17" t="s">
        <v>563</v>
      </c>
      <c r="M30" s="16" t="s">
        <v>558</v>
      </c>
    </row>
    <row r="31" spans="1:13" x14ac:dyDescent="0.25">
      <c r="A31" s="21" t="s">
        <v>45</v>
      </c>
      <c r="B31" s="14" t="s">
        <v>10</v>
      </c>
      <c r="C31" s="14" t="s">
        <v>13</v>
      </c>
      <c r="D31" s="15">
        <v>4</v>
      </c>
      <c r="E31" s="16" t="s">
        <v>12</v>
      </c>
      <c r="F31" s="17">
        <v>105</v>
      </c>
      <c r="G31" s="18">
        <v>60</v>
      </c>
      <c r="H31" s="19">
        <f>F31/G31</f>
        <v>1.75</v>
      </c>
      <c r="I31" s="20">
        <v>99</v>
      </c>
      <c r="J31" s="18">
        <v>60</v>
      </c>
      <c r="K31" s="19">
        <f t="shared" si="3"/>
        <v>1.65</v>
      </c>
      <c r="L31" s="17" t="s">
        <v>563</v>
      </c>
      <c r="M31" s="16" t="s">
        <v>558</v>
      </c>
    </row>
    <row r="32" spans="1:13" x14ac:dyDescent="0.25">
      <c r="A32" s="21" t="s">
        <v>45</v>
      </c>
      <c r="B32" s="14" t="s">
        <v>26</v>
      </c>
      <c r="C32" s="14" t="s">
        <v>46</v>
      </c>
      <c r="D32" s="15">
        <v>4</v>
      </c>
      <c r="E32" s="16" t="s">
        <v>12</v>
      </c>
      <c r="F32" s="17">
        <v>50</v>
      </c>
      <c r="G32" s="18">
        <v>30</v>
      </c>
      <c r="H32" s="19">
        <f>F32/G32</f>
        <v>1.6666666666666667</v>
      </c>
      <c r="I32" s="20">
        <v>36</v>
      </c>
      <c r="J32" s="18">
        <v>30</v>
      </c>
      <c r="K32" s="19">
        <f t="shared" si="3"/>
        <v>1.2</v>
      </c>
      <c r="L32" s="17" t="s">
        <v>563</v>
      </c>
      <c r="M32" s="16" t="s">
        <v>558</v>
      </c>
    </row>
    <row r="33" spans="1:13" x14ac:dyDescent="0.25">
      <c r="A33" s="21" t="s">
        <v>47</v>
      </c>
      <c r="B33" s="14" t="s">
        <v>10</v>
      </c>
      <c r="C33" s="14" t="s">
        <v>11</v>
      </c>
      <c r="D33" s="15">
        <v>8</v>
      </c>
      <c r="E33" s="16" t="s">
        <v>12</v>
      </c>
      <c r="F33" s="17">
        <v>43</v>
      </c>
      <c r="G33" s="18">
        <v>30</v>
      </c>
      <c r="H33" s="19">
        <f t="shared" ref="H33:H64" si="5">F33/G33</f>
        <v>1.4333333333333333</v>
      </c>
      <c r="I33" s="20">
        <v>54</v>
      </c>
      <c r="J33" s="18">
        <v>30</v>
      </c>
      <c r="K33" s="19">
        <f t="shared" ref="K33:K64" si="6">I33/J33</f>
        <v>1.8</v>
      </c>
      <c r="L33" s="17" t="s">
        <v>563</v>
      </c>
      <c r="M33" s="16" t="s">
        <v>557</v>
      </c>
    </row>
    <row r="34" spans="1:13" x14ac:dyDescent="0.25">
      <c r="A34" s="21" t="s">
        <v>47</v>
      </c>
      <c r="B34" s="14" t="s">
        <v>50</v>
      </c>
      <c r="C34" s="14" t="s">
        <v>51</v>
      </c>
      <c r="D34" s="15">
        <v>3</v>
      </c>
      <c r="E34" s="16" t="s">
        <v>12</v>
      </c>
      <c r="F34" s="17">
        <v>18</v>
      </c>
      <c r="G34" s="18">
        <v>25</v>
      </c>
      <c r="H34" s="19">
        <f t="shared" si="5"/>
        <v>0.72</v>
      </c>
      <c r="I34" s="20">
        <v>25</v>
      </c>
      <c r="J34" s="18">
        <v>25</v>
      </c>
      <c r="K34" s="19">
        <f t="shared" si="6"/>
        <v>1</v>
      </c>
      <c r="L34" s="17" t="s">
        <v>563</v>
      </c>
      <c r="M34" s="16" t="s">
        <v>557</v>
      </c>
    </row>
    <row r="35" spans="1:13" x14ac:dyDescent="0.25">
      <c r="A35" s="21" t="s">
        <v>47</v>
      </c>
      <c r="B35" s="40" t="s">
        <v>52</v>
      </c>
      <c r="C35" s="14" t="s">
        <v>53</v>
      </c>
      <c r="D35" s="15">
        <v>3</v>
      </c>
      <c r="E35" s="16" t="s">
        <v>12</v>
      </c>
      <c r="F35" s="17">
        <v>25</v>
      </c>
      <c r="G35" s="18">
        <v>30</v>
      </c>
      <c r="H35" s="19">
        <f t="shared" si="5"/>
        <v>0.83333333333333337</v>
      </c>
      <c r="I35" s="20">
        <v>24</v>
      </c>
      <c r="J35" s="18">
        <v>30</v>
      </c>
      <c r="K35" s="19">
        <f t="shared" si="6"/>
        <v>0.8</v>
      </c>
      <c r="L35" s="17" t="s">
        <v>563</v>
      </c>
      <c r="M35" s="16" t="s">
        <v>557</v>
      </c>
    </row>
    <row r="36" spans="1:13" x14ac:dyDescent="0.25">
      <c r="A36" s="21" t="s">
        <v>47</v>
      </c>
      <c r="B36" s="14" t="s">
        <v>10</v>
      </c>
      <c r="C36" s="14" t="s">
        <v>13</v>
      </c>
      <c r="D36" s="15">
        <v>4</v>
      </c>
      <c r="E36" s="16" t="s">
        <v>12</v>
      </c>
      <c r="F36" s="17">
        <v>41</v>
      </c>
      <c r="G36" s="18">
        <v>30</v>
      </c>
      <c r="H36" s="19">
        <f t="shared" si="5"/>
        <v>1.3666666666666667</v>
      </c>
      <c r="I36" s="39">
        <v>21</v>
      </c>
      <c r="J36" s="29">
        <v>30</v>
      </c>
      <c r="K36" s="19">
        <f t="shared" si="6"/>
        <v>0.7</v>
      </c>
      <c r="L36" s="17" t="s">
        <v>563</v>
      </c>
      <c r="M36" s="16" t="s">
        <v>557</v>
      </c>
    </row>
    <row r="37" spans="1:13" x14ac:dyDescent="0.25">
      <c r="A37" s="21" t="s">
        <v>47</v>
      </c>
      <c r="B37" s="14" t="s">
        <v>54</v>
      </c>
      <c r="C37" s="14" t="s">
        <v>55</v>
      </c>
      <c r="D37" s="15">
        <v>3</v>
      </c>
      <c r="E37" s="16" t="s">
        <v>12</v>
      </c>
      <c r="F37" s="17">
        <v>2</v>
      </c>
      <c r="G37" s="18">
        <v>14</v>
      </c>
      <c r="H37" s="19">
        <f t="shared" si="5"/>
        <v>0.14285714285714285</v>
      </c>
      <c r="I37" s="39">
        <v>5</v>
      </c>
      <c r="J37" s="29">
        <v>14</v>
      </c>
      <c r="K37" s="19">
        <f t="shared" si="6"/>
        <v>0.35714285714285715</v>
      </c>
      <c r="L37" s="17" t="s">
        <v>563</v>
      </c>
      <c r="M37" s="16" t="s">
        <v>557</v>
      </c>
    </row>
    <row r="38" spans="1:13" x14ac:dyDescent="0.25">
      <c r="A38" s="21" t="s">
        <v>47</v>
      </c>
      <c r="B38" s="14" t="s">
        <v>56</v>
      </c>
      <c r="C38" s="14" t="s">
        <v>57</v>
      </c>
      <c r="D38" s="15">
        <v>3</v>
      </c>
      <c r="E38" s="16" t="s">
        <v>12</v>
      </c>
      <c r="F38" s="17">
        <v>4</v>
      </c>
      <c r="G38" s="18">
        <v>14</v>
      </c>
      <c r="H38" s="19">
        <f t="shared" si="5"/>
        <v>0.2857142857142857</v>
      </c>
      <c r="I38" s="39">
        <v>5</v>
      </c>
      <c r="J38" s="29">
        <v>14</v>
      </c>
      <c r="K38" s="19">
        <f t="shared" si="6"/>
        <v>0.35714285714285715</v>
      </c>
      <c r="L38" s="17" t="s">
        <v>563</v>
      </c>
      <c r="M38" s="16" t="s">
        <v>557</v>
      </c>
    </row>
    <row r="39" spans="1:13" x14ac:dyDescent="0.25">
      <c r="A39" s="21" t="s">
        <v>47</v>
      </c>
      <c r="B39" s="14" t="s">
        <v>58</v>
      </c>
      <c r="C39" s="14" t="s">
        <v>59</v>
      </c>
      <c r="D39" s="15">
        <v>3</v>
      </c>
      <c r="E39" s="16" t="s">
        <v>12</v>
      </c>
      <c r="F39" s="17">
        <v>12</v>
      </c>
      <c r="G39" s="18">
        <v>14</v>
      </c>
      <c r="H39" s="19">
        <f t="shared" si="5"/>
        <v>0.8571428571428571</v>
      </c>
      <c r="I39" s="39">
        <v>5</v>
      </c>
      <c r="J39" s="29">
        <v>14</v>
      </c>
      <c r="K39" s="19">
        <f t="shared" si="6"/>
        <v>0.35714285714285715</v>
      </c>
      <c r="L39" s="17" t="s">
        <v>563</v>
      </c>
      <c r="M39" s="16" t="s">
        <v>557</v>
      </c>
    </row>
    <row r="40" spans="1:13" x14ac:dyDescent="0.25">
      <c r="A40" s="21" t="s">
        <v>47</v>
      </c>
      <c r="B40" s="40" t="s">
        <v>60</v>
      </c>
      <c r="C40" s="14" t="s">
        <v>61</v>
      </c>
      <c r="D40" s="15">
        <v>3</v>
      </c>
      <c r="E40" s="16" t="s">
        <v>12</v>
      </c>
      <c r="F40" s="17">
        <v>14</v>
      </c>
      <c r="G40" s="18">
        <v>14</v>
      </c>
      <c r="H40" s="19">
        <f t="shared" si="5"/>
        <v>1</v>
      </c>
      <c r="I40" s="20">
        <v>5</v>
      </c>
      <c r="J40" s="18">
        <v>14</v>
      </c>
      <c r="K40" s="19">
        <f t="shared" si="6"/>
        <v>0.35714285714285715</v>
      </c>
      <c r="L40" s="17" t="s">
        <v>563</v>
      </c>
      <c r="M40" s="16" t="s">
        <v>557</v>
      </c>
    </row>
    <row r="41" spans="1:13" x14ac:dyDescent="0.25">
      <c r="A41" s="21" t="s">
        <v>47</v>
      </c>
      <c r="B41" s="14" t="s">
        <v>62</v>
      </c>
      <c r="C41" s="14" t="s">
        <v>63</v>
      </c>
      <c r="D41" s="15">
        <v>3</v>
      </c>
      <c r="E41" s="16" t="s">
        <v>12</v>
      </c>
      <c r="F41" s="17">
        <v>5</v>
      </c>
      <c r="G41" s="18">
        <v>25</v>
      </c>
      <c r="H41" s="19">
        <f t="shared" si="5"/>
        <v>0.2</v>
      </c>
      <c r="I41" s="20">
        <v>8</v>
      </c>
      <c r="J41" s="18">
        <v>25</v>
      </c>
      <c r="K41" s="19">
        <f t="shared" si="6"/>
        <v>0.32</v>
      </c>
      <c r="L41" s="17" t="s">
        <v>563</v>
      </c>
      <c r="M41" s="16" t="s">
        <v>557</v>
      </c>
    </row>
    <row r="42" spans="1:13" x14ac:dyDescent="0.25">
      <c r="A42" s="21" t="s">
        <v>47</v>
      </c>
      <c r="B42" s="14" t="s">
        <v>64</v>
      </c>
      <c r="C42" s="14" t="s">
        <v>65</v>
      </c>
      <c r="D42" s="15">
        <v>2</v>
      </c>
      <c r="E42" s="16" t="s">
        <v>12</v>
      </c>
      <c r="F42" s="17">
        <v>0</v>
      </c>
      <c r="G42" s="18">
        <v>12</v>
      </c>
      <c r="H42" s="19">
        <f t="shared" si="5"/>
        <v>0</v>
      </c>
      <c r="I42" s="20">
        <v>2</v>
      </c>
      <c r="J42" s="18">
        <v>12</v>
      </c>
      <c r="K42" s="19">
        <f t="shared" si="6"/>
        <v>0.16666666666666666</v>
      </c>
      <c r="L42" s="17" t="s">
        <v>563</v>
      </c>
      <c r="M42" s="16" t="s">
        <v>557</v>
      </c>
    </row>
    <row r="43" spans="1:13" x14ac:dyDescent="0.25">
      <c r="A43" s="21" t="s">
        <v>47</v>
      </c>
      <c r="B43" s="40" t="s">
        <v>66</v>
      </c>
      <c r="C43" s="14" t="s">
        <v>67</v>
      </c>
      <c r="D43" s="15">
        <v>4</v>
      </c>
      <c r="E43" s="16" t="s">
        <v>12</v>
      </c>
      <c r="F43" s="17">
        <v>6</v>
      </c>
      <c r="G43" s="18">
        <v>30</v>
      </c>
      <c r="H43" s="19">
        <f t="shared" si="5"/>
        <v>0.2</v>
      </c>
      <c r="I43" s="20">
        <v>0</v>
      </c>
      <c r="J43" s="18">
        <v>30</v>
      </c>
      <c r="K43" s="19">
        <f t="shared" si="6"/>
        <v>0</v>
      </c>
      <c r="L43" s="17" t="s">
        <v>563</v>
      </c>
      <c r="M43" s="16" t="s">
        <v>557</v>
      </c>
    </row>
    <row r="44" spans="1:13" x14ac:dyDescent="0.25">
      <c r="A44" s="21" t="s">
        <v>68</v>
      </c>
      <c r="B44" s="14" t="s">
        <v>10</v>
      </c>
      <c r="C44" s="14" t="s">
        <v>11</v>
      </c>
      <c r="D44" s="15">
        <v>8</v>
      </c>
      <c r="E44" s="16" t="s">
        <v>12</v>
      </c>
      <c r="F44" s="17">
        <v>208</v>
      </c>
      <c r="G44" s="18">
        <v>30</v>
      </c>
      <c r="H44" s="19">
        <f t="shared" si="5"/>
        <v>6.9333333333333336</v>
      </c>
      <c r="I44" s="20">
        <v>171</v>
      </c>
      <c r="J44" s="18">
        <v>30</v>
      </c>
      <c r="K44" s="19">
        <f t="shared" si="6"/>
        <v>5.7</v>
      </c>
      <c r="L44" s="17" t="s">
        <v>563</v>
      </c>
      <c r="M44" s="16" t="s">
        <v>559</v>
      </c>
    </row>
    <row r="45" spans="1:13" x14ac:dyDescent="0.25">
      <c r="A45" s="21" t="s">
        <v>69</v>
      </c>
      <c r="B45" s="14" t="s">
        <v>10</v>
      </c>
      <c r="C45" s="14" t="s">
        <v>11</v>
      </c>
      <c r="D45" s="15">
        <v>8</v>
      </c>
      <c r="E45" s="16" t="s">
        <v>12</v>
      </c>
      <c r="F45" s="17">
        <v>130</v>
      </c>
      <c r="G45" s="18">
        <v>30</v>
      </c>
      <c r="H45" s="19">
        <f t="shared" si="5"/>
        <v>4.333333333333333</v>
      </c>
      <c r="I45" s="20">
        <v>107</v>
      </c>
      <c r="J45" s="18">
        <v>30</v>
      </c>
      <c r="K45" s="19">
        <f t="shared" si="6"/>
        <v>3.5666666666666669</v>
      </c>
      <c r="L45" s="17" t="s">
        <v>563</v>
      </c>
      <c r="M45" s="16" t="s">
        <v>560</v>
      </c>
    </row>
    <row r="46" spans="1:13" x14ac:dyDescent="0.25">
      <c r="A46" s="21" t="s">
        <v>69</v>
      </c>
      <c r="B46" s="14" t="s">
        <v>10</v>
      </c>
      <c r="C46" s="14" t="s">
        <v>13</v>
      </c>
      <c r="D46" s="15">
        <v>4</v>
      </c>
      <c r="E46" s="16" t="s">
        <v>12</v>
      </c>
      <c r="F46" s="17">
        <v>125</v>
      </c>
      <c r="G46" s="18">
        <v>75</v>
      </c>
      <c r="H46" s="19">
        <f t="shared" si="5"/>
        <v>1.6666666666666667</v>
      </c>
      <c r="I46" s="20">
        <v>90</v>
      </c>
      <c r="J46" s="18">
        <v>75</v>
      </c>
      <c r="K46" s="19">
        <f t="shared" si="6"/>
        <v>1.2</v>
      </c>
      <c r="L46" s="17" t="s">
        <v>563</v>
      </c>
      <c r="M46" s="16" t="s">
        <v>560</v>
      </c>
    </row>
    <row r="47" spans="1:13" x14ac:dyDescent="0.25">
      <c r="A47" s="21" t="s">
        <v>70</v>
      </c>
      <c r="B47" s="14" t="s">
        <v>10</v>
      </c>
      <c r="C47" s="14" t="s">
        <v>11</v>
      </c>
      <c r="D47" s="15">
        <v>8</v>
      </c>
      <c r="E47" s="16" t="s">
        <v>12</v>
      </c>
      <c r="F47" s="17">
        <v>118</v>
      </c>
      <c r="G47" s="18">
        <v>30</v>
      </c>
      <c r="H47" s="19">
        <f t="shared" si="5"/>
        <v>3.9333333333333331</v>
      </c>
      <c r="I47" s="20">
        <v>103</v>
      </c>
      <c r="J47" s="18">
        <v>30</v>
      </c>
      <c r="K47" s="19">
        <f t="shared" si="6"/>
        <v>3.4333333333333331</v>
      </c>
      <c r="L47" s="17" t="s">
        <v>563</v>
      </c>
      <c r="M47" s="16" t="s">
        <v>560</v>
      </c>
    </row>
    <row r="48" spans="1:13" x14ac:dyDescent="0.25">
      <c r="A48" s="21" t="s">
        <v>70</v>
      </c>
      <c r="B48" s="14" t="s">
        <v>10</v>
      </c>
      <c r="C48" s="14" t="s">
        <v>13</v>
      </c>
      <c r="D48" s="15">
        <v>4</v>
      </c>
      <c r="E48" s="16" t="s">
        <v>12</v>
      </c>
      <c r="F48" s="17">
        <v>122</v>
      </c>
      <c r="G48" s="18">
        <v>60</v>
      </c>
      <c r="H48" s="19">
        <f t="shared" si="5"/>
        <v>2.0333333333333332</v>
      </c>
      <c r="I48" s="20">
        <v>114</v>
      </c>
      <c r="J48" s="18">
        <v>60</v>
      </c>
      <c r="K48" s="19">
        <f t="shared" si="6"/>
        <v>1.9</v>
      </c>
      <c r="L48" s="17" t="s">
        <v>563</v>
      </c>
      <c r="M48" s="16" t="s">
        <v>560</v>
      </c>
    </row>
    <row r="49" spans="1:13" x14ac:dyDescent="0.25">
      <c r="A49" s="21" t="s">
        <v>71</v>
      </c>
      <c r="B49" s="14" t="s">
        <v>10</v>
      </c>
      <c r="C49" s="14" t="s">
        <v>13</v>
      </c>
      <c r="D49" s="15">
        <v>4</v>
      </c>
      <c r="E49" s="16" t="s">
        <v>12</v>
      </c>
      <c r="F49" s="17">
        <v>299</v>
      </c>
      <c r="G49" s="18">
        <v>87</v>
      </c>
      <c r="H49" s="19">
        <f t="shared" si="5"/>
        <v>3.4367816091954024</v>
      </c>
      <c r="I49" s="20">
        <v>311</v>
      </c>
      <c r="J49" s="18">
        <v>90</v>
      </c>
      <c r="K49" s="19">
        <f t="shared" si="6"/>
        <v>3.4555555555555557</v>
      </c>
      <c r="L49" s="17" t="s">
        <v>563</v>
      </c>
      <c r="M49" s="16" t="s">
        <v>556</v>
      </c>
    </row>
    <row r="50" spans="1:13" x14ac:dyDescent="0.25">
      <c r="A50" s="21" t="s">
        <v>72</v>
      </c>
      <c r="B50" s="14" t="s">
        <v>10</v>
      </c>
      <c r="C50" s="14" t="s">
        <v>39</v>
      </c>
      <c r="D50" s="15">
        <v>6</v>
      </c>
      <c r="E50" s="16" t="s">
        <v>12</v>
      </c>
      <c r="F50" s="17">
        <v>351</v>
      </c>
      <c r="G50" s="18">
        <v>30</v>
      </c>
      <c r="H50" s="19">
        <f t="shared" si="5"/>
        <v>11.7</v>
      </c>
      <c r="I50" s="20">
        <v>277</v>
      </c>
      <c r="J50" s="18">
        <v>30</v>
      </c>
      <c r="K50" s="19">
        <f t="shared" si="6"/>
        <v>9.2333333333333325</v>
      </c>
      <c r="L50" s="17" t="s">
        <v>563</v>
      </c>
      <c r="M50" s="16" t="s">
        <v>556</v>
      </c>
    </row>
    <row r="51" spans="1:13" x14ac:dyDescent="0.25">
      <c r="A51" s="21" t="s">
        <v>72</v>
      </c>
      <c r="B51" s="14" t="s">
        <v>10</v>
      </c>
      <c r="C51" s="14" t="s">
        <v>13</v>
      </c>
      <c r="D51" s="15">
        <v>4</v>
      </c>
      <c r="E51" s="16" t="s">
        <v>12</v>
      </c>
      <c r="F51" s="17">
        <v>368</v>
      </c>
      <c r="G51" s="18">
        <v>120</v>
      </c>
      <c r="H51" s="19">
        <f t="shared" si="5"/>
        <v>3.0666666666666669</v>
      </c>
      <c r="I51" s="20">
        <v>300</v>
      </c>
      <c r="J51" s="18">
        <v>90</v>
      </c>
      <c r="K51" s="19">
        <f t="shared" si="6"/>
        <v>3.3333333333333335</v>
      </c>
      <c r="L51" s="17" t="s">
        <v>563</v>
      </c>
      <c r="M51" s="16" t="s">
        <v>556</v>
      </c>
    </row>
    <row r="52" spans="1:13" x14ac:dyDescent="0.25">
      <c r="A52" s="21" t="s">
        <v>73</v>
      </c>
      <c r="B52" s="14" t="s">
        <v>10</v>
      </c>
      <c r="C52" s="14" t="s">
        <v>39</v>
      </c>
      <c r="D52" s="15">
        <v>6</v>
      </c>
      <c r="E52" s="16" t="s">
        <v>12</v>
      </c>
      <c r="F52" s="17">
        <v>361</v>
      </c>
      <c r="G52" s="18">
        <v>30</v>
      </c>
      <c r="H52" s="19">
        <f t="shared" si="5"/>
        <v>12.033333333333333</v>
      </c>
      <c r="I52" s="20">
        <v>330</v>
      </c>
      <c r="J52" s="18">
        <v>30</v>
      </c>
      <c r="K52" s="19">
        <f t="shared" si="6"/>
        <v>11</v>
      </c>
      <c r="L52" s="17" t="s">
        <v>563</v>
      </c>
      <c r="M52" s="16" t="s">
        <v>556</v>
      </c>
    </row>
    <row r="53" spans="1:13" x14ac:dyDescent="0.25">
      <c r="A53" s="21" t="s">
        <v>73</v>
      </c>
      <c r="B53" s="14" t="s">
        <v>10</v>
      </c>
      <c r="C53" s="14" t="s">
        <v>13</v>
      </c>
      <c r="D53" s="15">
        <v>4</v>
      </c>
      <c r="E53" s="16" t="s">
        <v>12</v>
      </c>
      <c r="F53" s="17">
        <v>427</v>
      </c>
      <c r="G53" s="18">
        <v>115</v>
      </c>
      <c r="H53" s="19">
        <f t="shared" si="5"/>
        <v>3.7130434782608694</v>
      </c>
      <c r="I53" s="20">
        <v>413</v>
      </c>
      <c r="J53" s="18">
        <v>85</v>
      </c>
      <c r="K53" s="19">
        <f t="shared" si="6"/>
        <v>4.8588235294117643</v>
      </c>
      <c r="L53" s="17" t="s">
        <v>563</v>
      </c>
      <c r="M53" s="16" t="s">
        <v>556</v>
      </c>
    </row>
    <row r="54" spans="1:13" x14ac:dyDescent="0.25">
      <c r="A54" s="21" t="s">
        <v>74</v>
      </c>
      <c r="B54" s="14" t="s">
        <v>10</v>
      </c>
      <c r="C54" s="14" t="s">
        <v>11</v>
      </c>
      <c r="D54" s="15">
        <v>8</v>
      </c>
      <c r="E54" s="16" t="s">
        <v>12</v>
      </c>
      <c r="F54" s="17">
        <v>427</v>
      </c>
      <c r="G54" s="18">
        <v>60</v>
      </c>
      <c r="H54" s="19">
        <f t="shared" si="5"/>
        <v>7.1166666666666663</v>
      </c>
      <c r="I54" s="20">
        <v>411</v>
      </c>
      <c r="J54" s="18">
        <v>60</v>
      </c>
      <c r="K54" s="19">
        <f t="shared" si="6"/>
        <v>6.85</v>
      </c>
      <c r="L54" s="17" t="s">
        <v>563</v>
      </c>
      <c r="M54" s="16" t="s">
        <v>556</v>
      </c>
    </row>
    <row r="55" spans="1:13" x14ac:dyDescent="0.25">
      <c r="A55" s="21" t="s">
        <v>74</v>
      </c>
      <c r="B55" s="14" t="s">
        <v>10</v>
      </c>
      <c r="C55" s="14" t="s">
        <v>13</v>
      </c>
      <c r="D55" s="15">
        <v>4</v>
      </c>
      <c r="E55" s="16" t="s">
        <v>12</v>
      </c>
      <c r="F55" s="17">
        <v>130</v>
      </c>
      <c r="G55" s="18">
        <v>60</v>
      </c>
      <c r="H55" s="19">
        <f t="shared" si="5"/>
        <v>2.1666666666666665</v>
      </c>
      <c r="I55" s="20">
        <v>213</v>
      </c>
      <c r="J55" s="18">
        <v>60</v>
      </c>
      <c r="K55" s="19">
        <f t="shared" si="6"/>
        <v>3.55</v>
      </c>
      <c r="L55" s="17" t="s">
        <v>563</v>
      </c>
      <c r="M55" s="16" t="s">
        <v>556</v>
      </c>
    </row>
    <row r="56" spans="1:13" x14ac:dyDescent="0.25">
      <c r="A56" s="21" t="s">
        <v>75</v>
      </c>
      <c r="B56" s="14" t="s">
        <v>10</v>
      </c>
      <c r="C56" s="14" t="s">
        <v>39</v>
      </c>
      <c r="D56" s="15">
        <v>6</v>
      </c>
      <c r="E56" s="16" t="s">
        <v>12</v>
      </c>
      <c r="F56" s="17">
        <v>346</v>
      </c>
      <c r="G56" s="18">
        <v>60</v>
      </c>
      <c r="H56" s="19">
        <f t="shared" si="5"/>
        <v>5.7666666666666666</v>
      </c>
      <c r="I56" s="20">
        <v>314</v>
      </c>
      <c r="J56" s="18">
        <v>60</v>
      </c>
      <c r="K56" s="19">
        <f t="shared" si="6"/>
        <v>5.2333333333333334</v>
      </c>
      <c r="L56" s="17" t="s">
        <v>563</v>
      </c>
      <c r="M56" s="16" t="s">
        <v>556</v>
      </c>
    </row>
    <row r="57" spans="1:13" x14ac:dyDescent="0.25">
      <c r="A57" s="21" t="s">
        <v>75</v>
      </c>
      <c r="B57" s="14" t="s">
        <v>10</v>
      </c>
      <c r="C57" s="14" t="s">
        <v>13</v>
      </c>
      <c r="D57" s="15">
        <v>4</v>
      </c>
      <c r="E57" s="16" t="s">
        <v>12</v>
      </c>
      <c r="F57" s="28">
        <v>133</v>
      </c>
      <c r="G57" s="26">
        <v>60</v>
      </c>
      <c r="H57" s="19">
        <f t="shared" si="5"/>
        <v>2.2166666666666668</v>
      </c>
      <c r="I57" s="25">
        <v>179</v>
      </c>
      <c r="J57" s="26">
        <v>60</v>
      </c>
      <c r="K57" s="19">
        <f t="shared" si="6"/>
        <v>2.9833333333333334</v>
      </c>
      <c r="L57" s="17" t="s">
        <v>563</v>
      </c>
      <c r="M57" s="16" t="s">
        <v>556</v>
      </c>
    </row>
    <row r="58" spans="1:13" x14ac:dyDescent="0.25">
      <c r="A58" s="21" t="s">
        <v>76</v>
      </c>
      <c r="B58" s="14" t="s">
        <v>10</v>
      </c>
      <c r="C58" s="14" t="s">
        <v>39</v>
      </c>
      <c r="D58" s="15">
        <v>6</v>
      </c>
      <c r="E58" s="16" t="s">
        <v>12</v>
      </c>
      <c r="F58" s="17">
        <v>214</v>
      </c>
      <c r="G58" s="18">
        <v>30</v>
      </c>
      <c r="H58" s="19">
        <f t="shared" si="5"/>
        <v>7.1333333333333337</v>
      </c>
      <c r="I58" s="20">
        <v>216</v>
      </c>
      <c r="J58" s="18">
        <v>30</v>
      </c>
      <c r="K58" s="19">
        <f t="shared" si="6"/>
        <v>7.2</v>
      </c>
      <c r="L58" s="17" t="s">
        <v>563</v>
      </c>
      <c r="M58" s="16" t="s">
        <v>556</v>
      </c>
    </row>
    <row r="59" spans="1:13" x14ac:dyDescent="0.25">
      <c r="A59" s="21" t="s">
        <v>76</v>
      </c>
      <c r="B59" s="14" t="s">
        <v>10</v>
      </c>
      <c r="C59" s="14" t="s">
        <v>11</v>
      </c>
      <c r="D59" s="15">
        <v>8</v>
      </c>
      <c r="E59" s="16" t="s">
        <v>12</v>
      </c>
      <c r="F59" s="17">
        <v>236</v>
      </c>
      <c r="G59" s="18">
        <v>30</v>
      </c>
      <c r="H59" s="19">
        <f t="shared" si="5"/>
        <v>7.8666666666666663</v>
      </c>
      <c r="I59" s="20">
        <v>238</v>
      </c>
      <c r="J59" s="18">
        <v>30</v>
      </c>
      <c r="K59" s="19">
        <f t="shared" si="6"/>
        <v>7.9333333333333336</v>
      </c>
      <c r="L59" s="17" t="s">
        <v>563</v>
      </c>
      <c r="M59" s="16" t="s">
        <v>556</v>
      </c>
    </row>
    <row r="60" spans="1:13" x14ac:dyDescent="0.25">
      <c r="A60" s="21" t="s">
        <v>76</v>
      </c>
      <c r="B60" s="14" t="s">
        <v>77</v>
      </c>
      <c r="C60" s="14" t="s">
        <v>78</v>
      </c>
      <c r="D60" s="15">
        <v>6</v>
      </c>
      <c r="E60" s="16" t="s">
        <v>12</v>
      </c>
      <c r="F60" s="17">
        <v>130</v>
      </c>
      <c r="G60" s="18">
        <v>30</v>
      </c>
      <c r="H60" s="19">
        <f t="shared" si="5"/>
        <v>4.333333333333333</v>
      </c>
      <c r="I60" s="20">
        <v>117</v>
      </c>
      <c r="J60" s="18">
        <v>30</v>
      </c>
      <c r="K60" s="19">
        <f t="shared" si="6"/>
        <v>3.9</v>
      </c>
      <c r="L60" s="17" t="s">
        <v>563</v>
      </c>
      <c r="M60" s="16" t="s">
        <v>556</v>
      </c>
    </row>
    <row r="61" spans="1:13" x14ac:dyDescent="0.25">
      <c r="A61" s="21" t="s">
        <v>76</v>
      </c>
      <c r="B61" s="14" t="s">
        <v>10</v>
      </c>
      <c r="C61" s="14" t="s">
        <v>13</v>
      </c>
      <c r="D61" s="15">
        <v>4</v>
      </c>
      <c r="E61" s="16" t="s">
        <v>12</v>
      </c>
      <c r="F61" s="28">
        <v>96</v>
      </c>
      <c r="G61" s="26">
        <v>30</v>
      </c>
      <c r="H61" s="19">
        <f t="shared" si="5"/>
        <v>3.2</v>
      </c>
      <c r="I61" s="25">
        <v>179</v>
      </c>
      <c r="J61" s="26">
        <v>60</v>
      </c>
      <c r="K61" s="19">
        <f t="shared" si="6"/>
        <v>2.9833333333333334</v>
      </c>
      <c r="L61" s="17" t="s">
        <v>563</v>
      </c>
      <c r="M61" s="16" t="s">
        <v>556</v>
      </c>
    </row>
    <row r="62" spans="1:13" x14ac:dyDescent="0.25">
      <c r="A62" s="21" t="s">
        <v>79</v>
      </c>
      <c r="B62" s="40" t="s">
        <v>10</v>
      </c>
      <c r="C62" s="14" t="s">
        <v>11</v>
      </c>
      <c r="D62" s="15">
        <v>8</v>
      </c>
      <c r="E62" s="16" t="s">
        <v>12</v>
      </c>
      <c r="F62" s="17">
        <v>72</v>
      </c>
      <c r="G62" s="18">
        <v>30</v>
      </c>
      <c r="H62" s="19">
        <f t="shared" si="5"/>
        <v>2.4</v>
      </c>
      <c r="I62" s="20">
        <v>90</v>
      </c>
      <c r="J62" s="18">
        <v>30</v>
      </c>
      <c r="K62" s="19">
        <f t="shared" si="6"/>
        <v>3</v>
      </c>
      <c r="L62" s="17" t="s">
        <v>563</v>
      </c>
      <c r="M62" s="16" t="s">
        <v>561</v>
      </c>
    </row>
    <row r="63" spans="1:13" x14ac:dyDescent="0.25">
      <c r="A63" s="21" t="s">
        <v>79</v>
      </c>
      <c r="B63" s="40" t="s">
        <v>77</v>
      </c>
      <c r="C63" s="14" t="s">
        <v>78</v>
      </c>
      <c r="D63" s="15">
        <v>6</v>
      </c>
      <c r="E63" s="16" t="s">
        <v>12</v>
      </c>
      <c r="F63" s="17">
        <v>30</v>
      </c>
      <c r="G63" s="18">
        <v>30</v>
      </c>
      <c r="H63" s="19">
        <f t="shared" si="5"/>
        <v>1</v>
      </c>
      <c r="I63" s="20">
        <v>29</v>
      </c>
      <c r="J63" s="18">
        <v>30</v>
      </c>
      <c r="K63" s="19">
        <f t="shared" si="6"/>
        <v>0.96666666666666667</v>
      </c>
      <c r="L63" s="17" t="s">
        <v>563</v>
      </c>
      <c r="M63" s="16" t="s">
        <v>561</v>
      </c>
    </row>
    <row r="64" spans="1:13" x14ac:dyDescent="0.25">
      <c r="A64" s="21" t="s">
        <v>79</v>
      </c>
      <c r="B64" s="14" t="s">
        <v>10</v>
      </c>
      <c r="C64" s="14" t="s">
        <v>13</v>
      </c>
      <c r="D64" s="15">
        <v>4</v>
      </c>
      <c r="E64" s="16" t="s">
        <v>12</v>
      </c>
      <c r="F64" s="17">
        <v>173</v>
      </c>
      <c r="G64" s="18">
        <v>90</v>
      </c>
      <c r="H64" s="19">
        <f t="shared" si="5"/>
        <v>1.9222222222222223</v>
      </c>
      <c r="I64" s="20">
        <v>152</v>
      </c>
      <c r="J64" s="18">
        <v>90</v>
      </c>
      <c r="K64" s="19">
        <f t="shared" si="6"/>
        <v>1.6888888888888889</v>
      </c>
      <c r="L64" s="17" t="s">
        <v>563</v>
      </c>
      <c r="M64" s="16" t="s">
        <v>561</v>
      </c>
    </row>
    <row r="65" spans="1:13" x14ac:dyDescent="0.25">
      <c r="A65" s="21" t="s">
        <v>80</v>
      </c>
      <c r="B65" s="14" t="s">
        <v>81</v>
      </c>
      <c r="C65" s="31" t="s">
        <v>39</v>
      </c>
      <c r="D65" s="15">
        <v>6</v>
      </c>
      <c r="E65" s="16" t="s">
        <v>12</v>
      </c>
      <c r="F65" s="17"/>
      <c r="G65" s="18"/>
      <c r="H65" s="30"/>
      <c r="I65" s="20"/>
      <c r="J65" s="18"/>
      <c r="K65" s="30"/>
      <c r="L65" s="17" t="s">
        <v>564</v>
      </c>
      <c r="M65" s="16" t="s">
        <v>556</v>
      </c>
    </row>
    <row r="66" spans="1:13" x14ac:dyDescent="0.25">
      <c r="A66" s="21" t="s">
        <v>80</v>
      </c>
      <c r="B66" s="14" t="s">
        <v>81</v>
      </c>
      <c r="C66" s="14" t="s">
        <v>11</v>
      </c>
      <c r="D66" s="15">
        <v>8</v>
      </c>
      <c r="E66" s="16" t="s">
        <v>12</v>
      </c>
      <c r="F66" s="17"/>
      <c r="G66" s="18"/>
      <c r="H66" s="30"/>
      <c r="I66" s="20"/>
      <c r="J66" s="18"/>
      <c r="K66" s="30"/>
      <c r="L66" s="17" t="s">
        <v>564</v>
      </c>
      <c r="M66" s="16" t="s">
        <v>556</v>
      </c>
    </row>
    <row r="67" spans="1:13" x14ac:dyDescent="0.25">
      <c r="A67" s="21" t="s">
        <v>80</v>
      </c>
      <c r="B67" s="14" t="s">
        <v>81</v>
      </c>
      <c r="C67" s="14" t="s">
        <v>13</v>
      </c>
      <c r="D67" s="15">
        <v>4</v>
      </c>
      <c r="E67" s="16" t="s">
        <v>12</v>
      </c>
      <c r="F67" s="17"/>
      <c r="G67" s="18"/>
      <c r="H67" s="30"/>
      <c r="I67" s="20"/>
      <c r="J67" s="18"/>
      <c r="K67" s="30"/>
      <c r="L67" s="17" t="s">
        <v>564</v>
      </c>
      <c r="M67" s="16" t="s">
        <v>556</v>
      </c>
    </row>
    <row r="68" spans="1:13" x14ac:dyDescent="0.25">
      <c r="A68" s="21" t="s">
        <v>82</v>
      </c>
      <c r="B68" s="14" t="s">
        <v>10</v>
      </c>
      <c r="C68" s="14" t="s">
        <v>39</v>
      </c>
      <c r="D68" s="15">
        <v>6</v>
      </c>
      <c r="E68" s="16" t="s">
        <v>12</v>
      </c>
      <c r="F68" s="17">
        <v>102</v>
      </c>
      <c r="G68" s="18">
        <v>26</v>
      </c>
      <c r="H68" s="19">
        <f t="shared" ref="H68:H69" si="7">F68/G68</f>
        <v>3.9230769230769229</v>
      </c>
      <c r="I68" s="20">
        <v>58</v>
      </c>
      <c r="J68" s="18">
        <v>26</v>
      </c>
      <c r="K68" s="19">
        <f t="shared" ref="K68:K75" si="8">I68/J68</f>
        <v>2.2307692307692308</v>
      </c>
      <c r="L68" s="17" t="s">
        <v>564</v>
      </c>
      <c r="M68" s="16" t="s">
        <v>556</v>
      </c>
    </row>
    <row r="69" spans="1:13" x14ac:dyDescent="0.25">
      <c r="A69" s="21" t="s">
        <v>82</v>
      </c>
      <c r="B69" s="14" t="s">
        <v>10</v>
      </c>
      <c r="C69" s="14" t="s">
        <v>11</v>
      </c>
      <c r="D69" s="15">
        <v>8</v>
      </c>
      <c r="E69" s="16" t="s">
        <v>12</v>
      </c>
      <c r="F69" s="28">
        <v>81</v>
      </c>
      <c r="G69" s="26">
        <v>26</v>
      </c>
      <c r="H69" s="19">
        <f t="shared" si="7"/>
        <v>3.1153846153846154</v>
      </c>
      <c r="I69" s="25">
        <v>72</v>
      </c>
      <c r="J69" s="26">
        <v>26</v>
      </c>
      <c r="K69" s="19">
        <f t="shared" si="8"/>
        <v>2.7692307692307692</v>
      </c>
      <c r="L69" s="17" t="s">
        <v>564</v>
      </c>
      <c r="M69" s="16" t="s">
        <v>556</v>
      </c>
    </row>
    <row r="70" spans="1:13" x14ac:dyDescent="0.25">
      <c r="A70" s="21" t="s">
        <v>82</v>
      </c>
      <c r="B70" s="14" t="s">
        <v>10</v>
      </c>
      <c r="C70" s="14" t="s">
        <v>13</v>
      </c>
      <c r="D70" s="15">
        <v>4</v>
      </c>
      <c r="E70" s="16" t="s">
        <v>12</v>
      </c>
      <c r="F70" s="36" t="s">
        <v>14</v>
      </c>
      <c r="G70" s="37" t="s">
        <v>14</v>
      </c>
      <c r="H70" s="38" t="s">
        <v>14</v>
      </c>
      <c r="I70" s="20">
        <v>24</v>
      </c>
      <c r="J70" s="18">
        <v>10</v>
      </c>
      <c r="K70" s="19">
        <f t="shared" si="8"/>
        <v>2.4</v>
      </c>
      <c r="L70" s="17" t="s">
        <v>564</v>
      </c>
      <c r="M70" s="16" t="s">
        <v>556</v>
      </c>
    </row>
    <row r="71" spans="1:13" x14ac:dyDescent="0.25">
      <c r="A71" s="21" t="s">
        <v>83</v>
      </c>
      <c r="B71" s="14" t="s">
        <v>10</v>
      </c>
      <c r="C71" s="14" t="s">
        <v>11</v>
      </c>
      <c r="D71" s="15">
        <v>8</v>
      </c>
      <c r="E71" s="16" t="s">
        <v>12</v>
      </c>
      <c r="F71" s="17">
        <v>93</v>
      </c>
      <c r="G71" s="18">
        <v>30</v>
      </c>
      <c r="H71" s="19">
        <f t="shared" ref="H71:H79" si="9">F71/G71</f>
        <v>3.1</v>
      </c>
      <c r="I71" s="20">
        <v>69</v>
      </c>
      <c r="J71" s="18">
        <v>30</v>
      </c>
      <c r="K71" s="19">
        <f t="shared" si="8"/>
        <v>2.2999999999999998</v>
      </c>
      <c r="L71" s="17" t="s">
        <v>563</v>
      </c>
      <c r="M71" s="16" t="s">
        <v>559</v>
      </c>
    </row>
    <row r="72" spans="1:13" x14ac:dyDescent="0.25">
      <c r="A72" s="21" t="s">
        <v>83</v>
      </c>
      <c r="B72" s="14" t="s">
        <v>10</v>
      </c>
      <c r="C72" s="14" t="s">
        <v>13</v>
      </c>
      <c r="D72" s="15">
        <v>4</v>
      </c>
      <c r="E72" s="16" t="s">
        <v>12</v>
      </c>
      <c r="F72" s="17">
        <v>59</v>
      </c>
      <c r="G72" s="18">
        <v>30</v>
      </c>
      <c r="H72" s="19">
        <f t="shared" si="9"/>
        <v>1.9666666666666666</v>
      </c>
      <c r="I72" s="20">
        <v>57</v>
      </c>
      <c r="J72" s="18">
        <v>30</v>
      </c>
      <c r="K72" s="19">
        <f t="shared" si="8"/>
        <v>1.9</v>
      </c>
      <c r="L72" s="17" t="s">
        <v>563</v>
      </c>
      <c r="M72" s="16" t="s">
        <v>559</v>
      </c>
    </row>
    <row r="73" spans="1:13" x14ac:dyDescent="0.25">
      <c r="A73" s="21" t="s">
        <v>84</v>
      </c>
      <c r="B73" s="14" t="s">
        <v>10</v>
      </c>
      <c r="C73" s="14" t="s">
        <v>11</v>
      </c>
      <c r="D73" s="15">
        <v>8</v>
      </c>
      <c r="E73" s="16" t="s">
        <v>12</v>
      </c>
      <c r="F73" s="17">
        <v>323</v>
      </c>
      <c r="G73" s="18">
        <v>30</v>
      </c>
      <c r="H73" s="19">
        <f t="shared" si="9"/>
        <v>10.766666666666667</v>
      </c>
      <c r="I73" s="20">
        <v>344</v>
      </c>
      <c r="J73" s="18">
        <v>30</v>
      </c>
      <c r="K73" s="19">
        <f t="shared" si="8"/>
        <v>11.466666666666667</v>
      </c>
      <c r="L73" s="17" t="s">
        <v>563</v>
      </c>
      <c r="M73" s="16" t="s">
        <v>556</v>
      </c>
    </row>
    <row r="74" spans="1:13" x14ac:dyDescent="0.25">
      <c r="A74" s="21" t="s">
        <v>84</v>
      </c>
      <c r="B74" s="14" t="s">
        <v>77</v>
      </c>
      <c r="C74" s="14" t="s">
        <v>78</v>
      </c>
      <c r="D74" s="15">
        <v>6</v>
      </c>
      <c r="E74" s="16" t="s">
        <v>12</v>
      </c>
      <c r="F74" s="17">
        <v>219</v>
      </c>
      <c r="G74" s="18">
        <v>30</v>
      </c>
      <c r="H74" s="19">
        <f t="shared" si="9"/>
        <v>7.3</v>
      </c>
      <c r="I74" s="20">
        <v>206</v>
      </c>
      <c r="J74" s="18">
        <v>60</v>
      </c>
      <c r="K74" s="19">
        <f t="shared" si="8"/>
        <v>3.4333333333333331</v>
      </c>
      <c r="L74" s="17" t="s">
        <v>563</v>
      </c>
      <c r="M74" s="16" t="s">
        <v>556</v>
      </c>
    </row>
    <row r="75" spans="1:13" x14ac:dyDescent="0.25">
      <c r="A75" s="21" t="s">
        <v>84</v>
      </c>
      <c r="B75" s="14" t="s">
        <v>10</v>
      </c>
      <c r="C75" s="14" t="s">
        <v>13</v>
      </c>
      <c r="D75" s="15">
        <v>4</v>
      </c>
      <c r="E75" s="16" t="s">
        <v>12</v>
      </c>
      <c r="F75" s="28">
        <v>250</v>
      </c>
      <c r="G75" s="26">
        <v>90</v>
      </c>
      <c r="H75" s="19">
        <f t="shared" si="9"/>
        <v>2.7777777777777777</v>
      </c>
      <c r="I75" s="25">
        <v>266</v>
      </c>
      <c r="J75" s="26">
        <v>90</v>
      </c>
      <c r="K75" s="19">
        <f t="shared" si="8"/>
        <v>2.9555555555555557</v>
      </c>
      <c r="L75" s="17" t="s">
        <v>563</v>
      </c>
      <c r="M75" s="16" t="s">
        <v>556</v>
      </c>
    </row>
    <row r="76" spans="1:13" x14ac:dyDescent="0.25">
      <c r="A76" s="21" t="s">
        <v>85</v>
      </c>
      <c r="B76" s="14" t="s">
        <v>10</v>
      </c>
      <c r="C76" s="14" t="s">
        <v>13</v>
      </c>
      <c r="D76" s="15">
        <v>4</v>
      </c>
      <c r="E76" s="16" t="s">
        <v>12</v>
      </c>
      <c r="F76" s="17">
        <v>88</v>
      </c>
      <c r="G76" s="45">
        <v>54</v>
      </c>
      <c r="H76" s="19">
        <f t="shared" si="9"/>
        <v>1.6296296296296295</v>
      </c>
      <c r="I76" s="39">
        <v>50</v>
      </c>
      <c r="J76" s="29">
        <v>56</v>
      </c>
      <c r="K76" s="46">
        <f>I76/J76</f>
        <v>0.8928571428571429</v>
      </c>
      <c r="L76" s="17" t="s">
        <v>564</v>
      </c>
      <c r="M76" s="16" t="s">
        <v>556</v>
      </c>
    </row>
    <row r="77" spans="1:13" x14ac:dyDescent="0.25">
      <c r="A77" s="21" t="s">
        <v>86</v>
      </c>
      <c r="B77" s="14" t="s">
        <v>10</v>
      </c>
      <c r="C77" s="14" t="s">
        <v>39</v>
      </c>
      <c r="D77" s="15">
        <v>6</v>
      </c>
      <c r="E77" s="16" t="s">
        <v>12</v>
      </c>
      <c r="F77" s="17">
        <v>36</v>
      </c>
      <c r="G77" s="18">
        <v>30</v>
      </c>
      <c r="H77" s="19">
        <f t="shared" si="9"/>
        <v>1.2</v>
      </c>
      <c r="I77" s="20">
        <v>23</v>
      </c>
      <c r="J77" s="18">
        <v>30</v>
      </c>
      <c r="K77" s="19">
        <f>I77/J77</f>
        <v>0.76666666666666672</v>
      </c>
      <c r="L77" s="17" t="s">
        <v>563</v>
      </c>
      <c r="M77" s="16" t="s">
        <v>561</v>
      </c>
    </row>
    <row r="78" spans="1:13" x14ac:dyDescent="0.25">
      <c r="A78" s="21" t="s">
        <v>86</v>
      </c>
      <c r="B78" s="14" t="s">
        <v>10</v>
      </c>
      <c r="C78" s="14" t="s">
        <v>13</v>
      </c>
      <c r="D78" s="15">
        <v>4</v>
      </c>
      <c r="E78" s="16" t="s">
        <v>12</v>
      </c>
      <c r="F78" s="17">
        <v>51</v>
      </c>
      <c r="G78" s="18">
        <v>30</v>
      </c>
      <c r="H78" s="19">
        <f t="shared" si="9"/>
        <v>1.7</v>
      </c>
      <c r="I78" s="20">
        <v>42</v>
      </c>
      <c r="J78" s="18">
        <v>30</v>
      </c>
      <c r="K78" s="19">
        <f>I78/J78</f>
        <v>1.4</v>
      </c>
      <c r="L78" s="17" t="s">
        <v>563</v>
      </c>
      <c r="M78" s="16" t="s">
        <v>561</v>
      </c>
    </row>
    <row r="79" spans="1:13" x14ac:dyDescent="0.25">
      <c r="A79" s="21" t="s">
        <v>87</v>
      </c>
      <c r="B79" s="14" t="s">
        <v>10</v>
      </c>
      <c r="C79" s="14" t="s">
        <v>11</v>
      </c>
      <c r="D79" s="15">
        <v>8</v>
      </c>
      <c r="E79" s="16" t="s">
        <v>12</v>
      </c>
      <c r="F79" s="17">
        <v>44</v>
      </c>
      <c r="G79" s="18">
        <v>25</v>
      </c>
      <c r="H79" s="19">
        <f t="shared" si="9"/>
        <v>1.76</v>
      </c>
      <c r="I79" s="20"/>
      <c r="J79" s="18"/>
      <c r="K79" s="30"/>
      <c r="L79" s="17" t="s">
        <v>564</v>
      </c>
      <c r="M79" s="16" t="s">
        <v>556</v>
      </c>
    </row>
    <row r="80" spans="1:13" x14ac:dyDescent="0.25">
      <c r="A80" s="21" t="s">
        <v>87</v>
      </c>
      <c r="B80" s="14" t="s">
        <v>10</v>
      </c>
      <c r="C80" s="14" t="s">
        <v>13</v>
      </c>
      <c r="D80" s="15">
        <v>4</v>
      </c>
      <c r="E80" s="16" t="s">
        <v>12</v>
      </c>
      <c r="F80" s="47" t="s">
        <v>14</v>
      </c>
      <c r="G80" s="48" t="s">
        <v>14</v>
      </c>
      <c r="H80" s="49" t="s">
        <v>14</v>
      </c>
      <c r="I80" s="20"/>
      <c r="J80" s="18"/>
      <c r="K80" s="30"/>
      <c r="L80" s="17" t="s">
        <v>564</v>
      </c>
      <c r="M80" s="16" t="s">
        <v>556</v>
      </c>
    </row>
    <row r="81" spans="1:13" x14ac:dyDescent="0.25">
      <c r="A81" s="21" t="s">
        <v>88</v>
      </c>
      <c r="B81" s="14" t="s">
        <v>10</v>
      </c>
      <c r="C81" s="14" t="s">
        <v>39</v>
      </c>
      <c r="D81" s="15">
        <v>6</v>
      </c>
      <c r="E81" s="16" t="s">
        <v>12</v>
      </c>
      <c r="F81" s="17">
        <v>20</v>
      </c>
      <c r="G81" s="18">
        <v>24</v>
      </c>
      <c r="H81" s="19">
        <f t="shared" ref="H81:H96" si="10">F81/G81</f>
        <v>0.83333333333333337</v>
      </c>
      <c r="I81" s="20">
        <v>11</v>
      </c>
      <c r="J81" s="18">
        <v>24</v>
      </c>
      <c r="K81" s="19">
        <f t="shared" ref="K81:K96" si="11">I81/J81</f>
        <v>0.45833333333333331</v>
      </c>
      <c r="L81" s="17" t="s">
        <v>564</v>
      </c>
      <c r="M81" s="16" t="s">
        <v>560</v>
      </c>
    </row>
    <row r="82" spans="1:13" x14ac:dyDescent="0.25">
      <c r="A82" s="21" t="s">
        <v>88</v>
      </c>
      <c r="B82" s="14" t="s">
        <v>10</v>
      </c>
      <c r="C82" s="14" t="s">
        <v>13</v>
      </c>
      <c r="D82" s="15">
        <v>4</v>
      </c>
      <c r="E82" s="16" t="s">
        <v>12</v>
      </c>
      <c r="F82" s="17">
        <v>27</v>
      </c>
      <c r="G82" s="18">
        <v>24</v>
      </c>
      <c r="H82" s="19">
        <f t="shared" si="10"/>
        <v>1.125</v>
      </c>
      <c r="I82" s="20">
        <v>22</v>
      </c>
      <c r="J82" s="18">
        <v>24</v>
      </c>
      <c r="K82" s="19">
        <f t="shared" si="11"/>
        <v>0.91666666666666663</v>
      </c>
      <c r="L82" s="17" t="s">
        <v>564</v>
      </c>
      <c r="M82" s="16" t="s">
        <v>560</v>
      </c>
    </row>
    <row r="83" spans="1:13" x14ac:dyDescent="0.25">
      <c r="A83" s="21" t="s">
        <v>89</v>
      </c>
      <c r="B83" s="14" t="s">
        <v>10</v>
      </c>
      <c r="C83" s="14" t="s">
        <v>11</v>
      </c>
      <c r="D83" s="15">
        <v>8</v>
      </c>
      <c r="E83" s="16" t="s">
        <v>12</v>
      </c>
      <c r="F83" s="17">
        <v>94</v>
      </c>
      <c r="G83" s="18">
        <v>30</v>
      </c>
      <c r="H83" s="19">
        <f t="shared" si="10"/>
        <v>3.1333333333333333</v>
      </c>
      <c r="I83" s="20">
        <v>78</v>
      </c>
      <c r="J83" s="18">
        <v>30</v>
      </c>
      <c r="K83" s="19">
        <f t="shared" si="11"/>
        <v>2.6</v>
      </c>
      <c r="L83" s="17" t="s">
        <v>563</v>
      </c>
      <c r="M83" s="16" t="s">
        <v>557</v>
      </c>
    </row>
    <row r="84" spans="1:13" x14ac:dyDescent="0.25">
      <c r="A84" s="21" t="s">
        <v>89</v>
      </c>
      <c r="B84" s="14" t="s">
        <v>10</v>
      </c>
      <c r="C84" s="14" t="s">
        <v>13</v>
      </c>
      <c r="D84" s="15">
        <v>4</v>
      </c>
      <c r="E84" s="16" t="s">
        <v>12</v>
      </c>
      <c r="F84" s="17">
        <v>40</v>
      </c>
      <c r="G84" s="18">
        <v>30</v>
      </c>
      <c r="H84" s="19">
        <f t="shared" si="10"/>
        <v>1.3333333333333333</v>
      </c>
      <c r="I84" s="20">
        <v>27</v>
      </c>
      <c r="J84" s="18">
        <v>30</v>
      </c>
      <c r="K84" s="19">
        <f t="shared" si="11"/>
        <v>0.9</v>
      </c>
      <c r="L84" s="17" t="s">
        <v>563</v>
      </c>
      <c r="M84" s="16" t="s">
        <v>557</v>
      </c>
    </row>
    <row r="85" spans="1:13" x14ac:dyDescent="0.25">
      <c r="A85" s="21" t="s">
        <v>90</v>
      </c>
      <c r="B85" s="14" t="s">
        <v>10</v>
      </c>
      <c r="C85" s="14" t="s">
        <v>39</v>
      </c>
      <c r="D85" s="15">
        <v>6</v>
      </c>
      <c r="E85" s="16" t="s">
        <v>12</v>
      </c>
      <c r="F85" s="17">
        <v>87</v>
      </c>
      <c r="G85" s="18">
        <v>30</v>
      </c>
      <c r="H85" s="19">
        <f t="shared" si="10"/>
        <v>2.9</v>
      </c>
      <c r="I85" s="20">
        <v>56</v>
      </c>
      <c r="J85" s="18">
        <v>30</v>
      </c>
      <c r="K85" s="19">
        <f t="shared" si="11"/>
        <v>1.8666666666666667</v>
      </c>
      <c r="L85" s="17" t="s">
        <v>563</v>
      </c>
      <c r="M85" s="16" t="s">
        <v>559</v>
      </c>
    </row>
    <row r="86" spans="1:13" x14ac:dyDescent="0.25">
      <c r="A86" s="21" t="s">
        <v>90</v>
      </c>
      <c r="B86" s="14" t="s">
        <v>10</v>
      </c>
      <c r="C86" s="31" t="s">
        <v>13</v>
      </c>
      <c r="D86" s="50">
        <v>4</v>
      </c>
      <c r="E86" s="16" t="s">
        <v>12</v>
      </c>
      <c r="F86" s="28">
        <v>49</v>
      </c>
      <c r="G86" s="26">
        <v>30</v>
      </c>
      <c r="H86" s="19">
        <f t="shared" si="10"/>
        <v>1.6333333333333333</v>
      </c>
      <c r="I86" s="25">
        <v>74</v>
      </c>
      <c r="J86" s="26">
        <v>60</v>
      </c>
      <c r="K86" s="19">
        <f t="shared" si="11"/>
        <v>1.2333333333333334</v>
      </c>
      <c r="L86" s="17" t="s">
        <v>563</v>
      </c>
      <c r="M86" s="16" t="s">
        <v>559</v>
      </c>
    </row>
    <row r="87" spans="1:13" x14ac:dyDescent="0.25">
      <c r="A87" s="21" t="s">
        <v>91</v>
      </c>
      <c r="B87" s="14" t="s">
        <v>10</v>
      </c>
      <c r="C87" s="14" t="s">
        <v>11</v>
      </c>
      <c r="D87" s="15">
        <v>8</v>
      </c>
      <c r="E87" s="16" t="s">
        <v>12</v>
      </c>
      <c r="F87" s="17">
        <v>121</v>
      </c>
      <c r="G87" s="18">
        <v>30</v>
      </c>
      <c r="H87" s="19">
        <f t="shared" si="10"/>
        <v>4.0333333333333332</v>
      </c>
      <c r="I87" s="20">
        <v>119</v>
      </c>
      <c r="J87" s="18">
        <v>30</v>
      </c>
      <c r="K87" s="19">
        <f t="shared" si="11"/>
        <v>3.9666666666666668</v>
      </c>
      <c r="L87" s="17" t="s">
        <v>563</v>
      </c>
      <c r="M87" s="16" t="s">
        <v>559</v>
      </c>
    </row>
    <row r="88" spans="1:13" x14ac:dyDescent="0.25">
      <c r="A88" s="21" t="s">
        <v>91</v>
      </c>
      <c r="B88" s="14" t="s">
        <v>10</v>
      </c>
      <c r="C88" s="14" t="s">
        <v>13</v>
      </c>
      <c r="D88" s="15">
        <v>4</v>
      </c>
      <c r="E88" s="16" t="s">
        <v>12</v>
      </c>
      <c r="F88" s="17">
        <v>91</v>
      </c>
      <c r="G88" s="18">
        <v>60</v>
      </c>
      <c r="H88" s="19">
        <f t="shared" si="10"/>
        <v>1.5166666666666666</v>
      </c>
      <c r="I88" s="20">
        <v>121</v>
      </c>
      <c r="J88" s="18">
        <v>60</v>
      </c>
      <c r="K88" s="19">
        <f t="shared" si="11"/>
        <v>2.0166666666666666</v>
      </c>
      <c r="L88" s="17" t="s">
        <v>563</v>
      </c>
      <c r="M88" s="16" t="s">
        <v>559</v>
      </c>
    </row>
    <row r="89" spans="1:13" x14ac:dyDescent="0.25">
      <c r="A89" s="21" t="s">
        <v>92</v>
      </c>
      <c r="B89" s="40" t="s">
        <v>10</v>
      </c>
      <c r="C89" s="14" t="s">
        <v>11</v>
      </c>
      <c r="D89" s="15">
        <v>8</v>
      </c>
      <c r="E89" s="16" t="s">
        <v>12</v>
      </c>
      <c r="F89" s="17">
        <v>160</v>
      </c>
      <c r="G89" s="18">
        <v>30</v>
      </c>
      <c r="H89" s="19">
        <f t="shared" si="10"/>
        <v>5.333333333333333</v>
      </c>
      <c r="I89" s="20">
        <v>116</v>
      </c>
      <c r="J89" s="18">
        <v>30</v>
      </c>
      <c r="K89" s="19">
        <f t="shared" si="11"/>
        <v>3.8666666666666667</v>
      </c>
      <c r="L89" s="17" t="s">
        <v>563</v>
      </c>
      <c r="M89" s="16" t="s">
        <v>559</v>
      </c>
    </row>
    <row r="90" spans="1:13" x14ac:dyDescent="0.25">
      <c r="A90" s="21" t="s">
        <v>93</v>
      </c>
      <c r="B90" s="14" t="s">
        <v>10</v>
      </c>
      <c r="C90" s="14" t="s">
        <v>11</v>
      </c>
      <c r="D90" s="51">
        <v>8</v>
      </c>
      <c r="E90" s="16" t="s">
        <v>12</v>
      </c>
      <c r="F90" s="17">
        <v>105</v>
      </c>
      <c r="G90" s="18">
        <v>30</v>
      </c>
      <c r="H90" s="19">
        <f t="shared" si="10"/>
        <v>3.5</v>
      </c>
      <c r="I90" s="20">
        <v>80</v>
      </c>
      <c r="J90" s="18">
        <v>30</v>
      </c>
      <c r="K90" s="19">
        <f t="shared" si="11"/>
        <v>2.6666666666666665</v>
      </c>
      <c r="L90" s="17" t="s">
        <v>563</v>
      </c>
      <c r="M90" s="16" t="s">
        <v>562</v>
      </c>
    </row>
    <row r="91" spans="1:13" x14ac:dyDescent="0.25">
      <c r="A91" s="21" t="s">
        <v>93</v>
      </c>
      <c r="B91" s="14" t="s">
        <v>10</v>
      </c>
      <c r="C91" s="14" t="s">
        <v>13</v>
      </c>
      <c r="D91" s="51">
        <v>4</v>
      </c>
      <c r="E91" s="16" t="s">
        <v>12</v>
      </c>
      <c r="F91" s="28">
        <v>104</v>
      </c>
      <c r="G91" s="26">
        <v>30</v>
      </c>
      <c r="H91" s="19">
        <f t="shared" si="10"/>
        <v>3.4666666666666668</v>
      </c>
      <c r="I91" s="25">
        <v>86</v>
      </c>
      <c r="J91" s="26">
        <v>30</v>
      </c>
      <c r="K91" s="19">
        <f t="shared" si="11"/>
        <v>2.8666666666666667</v>
      </c>
      <c r="L91" s="17" t="s">
        <v>563</v>
      </c>
      <c r="M91" s="16" t="s">
        <v>562</v>
      </c>
    </row>
    <row r="92" spans="1:13" x14ac:dyDescent="0.25">
      <c r="A92" s="21" t="s">
        <v>93</v>
      </c>
      <c r="B92" s="14" t="s">
        <v>43</v>
      </c>
      <c r="C92" s="14" t="s">
        <v>44</v>
      </c>
      <c r="D92" s="15">
        <v>4</v>
      </c>
      <c r="E92" s="16" t="s">
        <v>12</v>
      </c>
      <c r="F92" s="17">
        <v>69</v>
      </c>
      <c r="G92" s="18">
        <v>30</v>
      </c>
      <c r="H92" s="19">
        <f t="shared" si="10"/>
        <v>2.2999999999999998</v>
      </c>
      <c r="I92" s="20">
        <v>65</v>
      </c>
      <c r="J92" s="18">
        <v>30</v>
      </c>
      <c r="K92" s="19">
        <f t="shared" si="11"/>
        <v>2.1666666666666665</v>
      </c>
      <c r="L92" s="17" t="s">
        <v>563</v>
      </c>
      <c r="M92" s="16" t="s">
        <v>562</v>
      </c>
    </row>
    <row r="93" spans="1:13" x14ac:dyDescent="0.25">
      <c r="A93" s="21" t="s">
        <v>93</v>
      </c>
      <c r="B93" s="14" t="s">
        <v>94</v>
      </c>
      <c r="C93" s="14" t="s">
        <v>95</v>
      </c>
      <c r="D93" s="15">
        <v>4</v>
      </c>
      <c r="E93" s="16" t="s">
        <v>12</v>
      </c>
      <c r="F93" s="17">
        <v>61</v>
      </c>
      <c r="G93" s="18">
        <v>30</v>
      </c>
      <c r="H93" s="19">
        <f t="shared" si="10"/>
        <v>2.0333333333333332</v>
      </c>
      <c r="I93" s="20">
        <v>50</v>
      </c>
      <c r="J93" s="18">
        <v>30</v>
      </c>
      <c r="K93" s="19">
        <f t="shared" si="11"/>
        <v>1.6666666666666667</v>
      </c>
      <c r="L93" s="17" t="s">
        <v>563</v>
      </c>
      <c r="M93" s="16" t="s">
        <v>562</v>
      </c>
    </row>
    <row r="94" spans="1:13" x14ac:dyDescent="0.25">
      <c r="A94" s="21" t="s">
        <v>96</v>
      </c>
      <c r="B94" s="14" t="s">
        <v>32</v>
      </c>
      <c r="C94" s="14" t="s">
        <v>33</v>
      </c>
      <c r="D94" s="15">
        <v>4</v>
      </c>
      <c r="E94" s="16" t="s">
        <v>12</v>
      </c>
      <c r="F94" s="17">
        <v>99</v>
      </c>
      <c r="G94" s="18">
        <v>30</v>
      </c>
      <c r="H94" s="19">
        <f t="shared" si="10"/>
        <v>3.3</v>
      </c>
      <c r="I94" s="20">
        <v>117</v>
      </c>
      <c r="J94" s="18">
        <v>30</v>
      </c>
      <c r="K94" s="19">
        <f t="shared" si="11"/>
        <v>3.9</v>
      </c>
      <c r="L94" s="17" t="s">
        <v>563</v>
      </c>
      <c r="M94" s="16" t="s">
        <v>561</v>
      </c>
    </row>
    <row r="95" spans="1:13" x14ac:dyDescent="0.25">
      <c r="A95" s="21" t="s">
        <v>96</v>
      </c>
      <c r="B95" s="14" t="s">
        <v>10</v>
      </c>
      <c r="C95" s="14" t="s">
        <v>13</v>
      </c>
      <c r="D95" s="15">
        <v>4</v>
      </c>
      <c r="E95" s="16" t="s">
        <v>12</v>
      </c>
      <c r="F95" s="17">
        <v>90</v>
      </c>
      <c r="G95" s="18">
        <v>30</v>
      </c>
      <c r="H95" s="19">
        <f t="shared" si="10"/>
        <v>3</v>
      </c>
      <c r="I95" s="20">
        <v>99</v>
      </c>
      <c r="J95" s="18">
        <v>30</v>
      </c>
      <c r="K95" s="19">
        <f t="shared" si="11"/>
        <v>3.3</v>
      </c>
      <c r="L95" s="17" t="s">
        <v>563</v>
      </c>
      <c r="M95" s="16" t="s">
        <v>561</v>
      </c>
    </row>
    <row r="96" spans="1:13" x14ac:dyDescent="0.25">
      <c r="A96" s="21" t="s">
        <v>96</v>
      </c>
      <c r="B96" s="14" t="s">
        <v>29</v>
      </c>
      <c r="C96" s="14" t="s">
        <v>30</v>
      </c>
      <c r="D96" s="15">
        <v>4</v>
      </c>
      <c r="E96" s="16" t="s">
        <v>12</v>
      </c>
      <c r="F96" s="17">
        <v>84</v>
      </c>
      <c r="G96" s="18">
        <v>30</v>
      </c>
      <c r="H96" s="19">
        <f t="shared" si="10"/>
        <v>2.8</v>
      </c>
      <c r="I96" s="20">
        <v>89</v>
      </c>
      <c r="J96" s="18">
        <v>30</v>
      </c>
      <c r="K96" s="19">
        <f t="shared" si="11"/>
        <v>2.9666666666666668</v>
      </c>
      <c r="L96" s="17" t="s">
        <v>563</v>
      </c>
      <c r="M96" s="16" t="s">
        <v>561</v>
      </c>
    </row>
    <row r="97" spans="1:13" x14ac:dyDescent="0.25">
      <c r="A97" s="21" t="s">
        <v>96</v>
      </c>
      <c r="B97" s="14" t="s">
        <v>10</v>
      </c>
      <c r="C97" s="14" t="s">
        <v>11</v>
      </c>
      <c r="D97" s="15">
        <v>8</v>
      </c>
      <c r="E97" s="16" t="s">
        <v>12</v>
      </c>
      <c r="F97" s="17">
        <v>62</v>
      </c>
      <c r="G97" s="18">
        <v>30</v>
      </c>
      <c r="H97" s="19">
        <f t="shared" ref="H97:H103" si="12">F97/G97</f>
        <v>2.0666666666666669</v>
      </c>
      <c r="I97" s="20">
        <v>76</v>
      </c>
      <c r="J97" s="18">
        <v>30</v>
      </c>
      <c r="K97" s="19">
        <f t="shared" ref="K97:K103" si="13">I97/J97</f>
        <v>2.5333333333333332</v>
      </c>
      <c r="L97" s="17" t="s">
        <v>563</v>
      </c>
      <c r="M97" s="16" t="s">
        <v>561</v>
      </c>
    </row>
    <row r="98" spans="1:13" x14ac:dyDescent="0.25">
      <c r="A98" s="21" t="s">
        <v>96</v>
      </c>
      <c r="B98" s="14" t="s">
        <v>43</v>
      </c>
      <c r="C98" s="14" t="s">
        <v>44</v>
      </c>
      <c r="D98" s="15">
        <v>4</v>
      </c>
      <c r="E98" s="16" t="s">
        <v>12</v>
      </c>
      <c r="F98" s="28">
        <v>85</v>
      </c>
      <c r="G98" s="26">
        <v>30</v>
      </c>
      <c r="H98" s="19">
        <f t="shared" si="12"/>
        <v>2.8333333333333335</v>
      </c>
      <c r="I98" s="54">
        <v>63</v>
      </c>
      <c r="J98" s="55">
        <v>30</v>
      </c>
      <c r="K98" s="19">
        <f t="shared" si="13"/>
        <v>2.1</v>
      </c>
      <c r="L98" s="17" t="s">
        <v>563</v>
      </c>
      <c r="M98" s="16" t="s">
        <v>561</v>
      </c>
    </row>
    <row r="99" spans="1:13" x14ac:dyDescent="0.25">
      <c r="A99" s="21" t="s">
        <v>96</v>
      </c>
      <c r="B99" s="40" t="s">
        <v>36</v>
      </c>
      <c r="C99" s="14" t="s">
        <v>37</v>
      </c>
      <c r="D99" s="15">
        <v>4</v>
      </c>
      <c r="E99" s="16" t="s">
        <v>12</v>
      </c>
      <c r="F99" s="28">
        <v>60</v>
      </c>
      <c r="G99" s="26">
        <v>30</v>
      </c>
      <c r="H99" s="19">
        <f t="shared" si="12"/>
        <v>2</v>
      </c>
      <c r="I99" s="54">
        <v>60</v>
      </c>
      <c r="J99" s="55">
        <v>30</v>
      </c>
      <c r="K99" s="19">
        <f t="shared" si="13"/>
        <v>2</v>
      </c>
      <c r="L99" s="17" t="s">
        <v>563</v>
      </c>
      <c r="M99" s="16" t="s">
        <v>561</v>
      </c>
    </row>
    <row r="100" spans="1:13" x14ac:dyDescent="0.25">
      <c r="A100" s="21" t="s">
        <v>96</v>
      </c>
      <c r="B100" s="14" t="s">
        <v>99</v>
      </c>
      <c r="C100" s="14" t="s">
        <v>100</v>
      </c>
      <c r="D100" s="15">
        <v>4</v>
      </c>
      <c r="E100" s="16" t="s">
        <v>12</v>
      </c>
      <c r="F100" s="17">
        <v>53</v>
      </c>
      <c r="G100" s="18">
        <v>30</v>
      </c>
      <c r="H100" s="19">
        <f t="shared" si="12"/>
        <v>1.7666666666666666</v>
      </c>
      <c r="I100" s="20">
        <v>43</v>
      </c>
      <c r="J100" s="18">
        <v>30</v>
      </c>
      <c r="K100" s="19">
        <f t="shared" si="13"/>
        <v>1.4333333333333333</v>
      </c>
      <c r="L100" s="17" t="s">
        <v>563</v>
      </c>
      <c r="M100" s="16" t="s">
        <v>561</v>
      </c>
    </row>
    <row r="101" spans="1:13" x14ac:dyDescent="0.25">
      <c r="A101" s="21" t="s">
        <v>101</v>
      </c>
      <c r="B101" s="14" t="s">
        <v>10</v>
      </c>
      <c r="C101" s="14" t="s">
        <v>11</v>
      </c>
      <c r="D101" s="15">
        <v>8</v>
      </c>
      <c r="E101" s="16" t="s">
        <v>12</v>
      </c>
      <c r="F101" s="17">
        <v>74</v>
      </c>
      <c r="G101" s="18">
        <v>30</v>
      </c>
      <c r="H101" s="56">
        <f t="shared" si="12"/>
        <v>2.4666666666666668</v>
      </c>
      <c r="I101" s="20">
        <v>55</v>
      </c>
      <c r="J101" s="18">
        <v>30</v>
      </c>
      <c r="K101" s="56">
        <f t="shared" si="13"/>
        <v>1.8333333333333333</v>
      </c>
      <c r="L101" s="17" t="s">
        <v>566</v>
      </c>
      <c r="M101" s="16" t="s">
        <v>557</v>
      </c>
    </row>
    <row r="102" spans="1:13" x14ac:dyDescent="0.25">
      <c r="A102" s="21" t="s">
        <v>101</v>
      </c>
      <c r="B102" s="14" t="s">
        <v>10</v>
      </c>
      <c r="C102" s="14" t="s">
        <v>13</v>
      </c>
      <c r="D102" s="15">
        <v>4</v>
      </c>
      <c r="E102" s="16" t="s">
        <v>12</v>
      </c>
      <c r="F102" s="17">
        <v>68</v>
      </c>
      <c r="G102" s="18">
        <v>30</v>
      </c>
      <c r="H102" s="56">
        <f t="shared" si="12"/>
        <v>2.2666666666666666</v>
      </c>
      <c r="I102" s="20">
        <v>37</v>
      </c>
      <c r="J102" s="18">
        <v>30</v>
      </c>
      <c r="K102" s="56">
        <f t="shared" si="13"/>
        <v>1.2333333333333334</v>
      </c>
      <c r="L102" s="17" t="s">
        <v>566</v>
      </c>
      <c r="M102" s="16" t="s">
        <v>557</v>
      </c>
    </row>
    <row r="103" spans="1:13" x14ac:dyDescent="0.25">
      <c r="A103" s="21" t="s">
        <v>102</v>
      </c>
      <c r="B103" s="14" t="s">
        <v>81</v>
      </c>
      <c r="C103" s="14" t="s">
        <v>11</v>
      </c>
      <c r="D103" s="15">
        <v>8</v>
      </c>
      <c r="E103" s="16" t="s">
        <v>12</v>
      </c>
      <c r="F103" s="17">
        <v>325</v>
      </c>
      <c r="G103" s="18">
        <v>60</v>
      </c>
      <c r="H103" s="19">
        <f t="shared" si="12"/>
        <v>5.416666666666667</v>
      </c>
      <c r="I103" s="20">
        <v>373</v>
      </c>
      <c r="J103" s="18">
        <v>60</v>
      </c>
      <c r="K103" s="19">
        <f t="shared" si="13"/>
        <v>6.2166666666666668</v>
      </c>
      <c r="L103" s="17" t="s">
        <v>563</v>
      </c>
      <c r="M103" s="16" t="s">
        <v>556</v>
      </c>
    </row>
    <row r="104" spans="1:13" x14ac:dyDescent="0.25">
      <c r="A104" s="21" t="s">
        <v>103</v>
      </c>
      <c r="B104" s="14" t="s">
        <v>48</v>
      </c>
      <c r="C104" s="14" t="s">
        <v>49</v>
      </c>
      <c r="D104" s="15">
        <v>4</v>
      </c>
      <c r="E104" s="16" t="s">
        <v>12</v>
      </c>
      <c r="F104" s="17">
        <v>73</v>
      </c>
      <c r="G104" s="18">
        <v>80</v>
      </c>
      <c r="H104" s="19">
        <f>F104/G104</f>
        <v>0.91249999999999998</v>
      </c>
      <c r="I104" s="20">
        <v>50</v>
      </c>
      <c r="J104" s="18">
        <v>60</v>
      </c>
      <c r="K104" s="19">
        <f t="shared" ref="K104:K112" si="14">I104/J104</f>
        <v>0.83333333333333337</v>
      </c>
      <c r="L104" s="17" t="s">
        <v>564</v>
      </c>
      <c r="M104" s="16" t="s">
        <v>556</v>
      </c>
    </row>
    <row r="105" spans="1:13" x14ac:dyDescent="0.25">
      <c r="A105" s="21" t="s">
        <v>104</v>
      </c>
      <c r="B105" s="14" t="s">
        <v>10</v>
      </c>
      <c r="C105" s="14" t="s">
        <v>11</v>
      </c>
      <c r="D105" s="15">
        <v>8</v>
      </c>
      <c r="E105" s="16" t="s">
        <v>12</v>
      </c>
      <c r="F105" s="17">
        <v>42</v>
      </c>
      <c r="G105" s="18">
        <v>26</v>
      </c>
      <c r="H105" s="19">
        <f t="shared" ref="H105:H107" si="15">F105/G105</f>
        <v>1.6153846153846154</v>
      </c>
      <c r="I105" s="20">
        <v>51</v>
      </c>
      <c r="J105" s="18">
        <v>26</v>
      </c>
      <c r="K105" s="19">
        <f t="shared" si="14"/>
        <v>1.9615384615384615</v>
      </c>
      <c r="L105" s="17" t="s">
        <v>564</v>
      </c>
      <c r="M105" s="16" t="s">
        <v>556</v>
      </c>
    </row>
    <row r="106" spans="1:13" x14ac:dyDescent="0.25">
      <c r="A106" s="21" t="s">
        <v>104</v>
      </c>
      <c r="B106" s="14" t="s">
        <v>29</v>
      </c>
      <c r="C106" s="14" t="s">
        <v>30</v>
      </c>
      <c r="D106" s="15">
        <v>4</v>
      </c>
      <c r="E106" s="16" t="s">
        <v>12</v>
      </c>
      <c r="F106" s="17">
        <v>65</v>
      </c>
      <c r="G106" s="18">
        <v>28</v>
      </c>
      <c r="H106" s="19">
        <f t="shared" si="15"/>
        <v>2.3214285714285716</v>
      </c>
      <c r="I106" s="20">
        <v>55</v>
      </c>
      <c r="J106" s="18">
        <v>52</v>
      </c>
      <c r="K106" s="19">
        <f t="shared" si="14"/>
        <v>1.0576923076923077</v>
      </c>
      <c r="L106" s="17" t="s">
        <v>564</v>
      </c>
      <c r="M106" s="16" t="s">
        <v>556</v>
      </c>
    </row>
    <row r="107" spans="1:13" x14ac:dyDescent="0.25">
      <c r="A107" s="21" t="s">
        <v>104</v>
      </c>
      <c r="B107" s="14" t="s">
        <v>10</v>
      </c>
      <c r="C107" s="14" t="s">
        <v>13</v>
      </c>
      <c r="D107" s="15">
        <v>4</v>
      </c>
      <c r="E107" s="16" t="s">
        <v>12</v>
      </c>
      <c r="F107" s="17">
        <v>15</v>
      </c>
      <c r="G107" s="18">
        <v>10</v>
      </c>
      <c r="H107" s="19">
        <f t="shared" si="15"/>
        <v>1.5</v>
      </c>
      <c r="I107" s="20">
        <v>10</v>
      </c>
      <c r="J107" s="18">
        <v>20</v>
      </c>
      <c r="K107" s="19">
        <f t="shared" si="14"/>
        <v>0.5</v>
      </c>
      <c r="L107" s="17" t="s">
        <v>564</v>
      </c>
      <c r="M107" s="16" t="s">
        <v>556</v>
      </c>
    </row>
    <row r="108" spans="1:13" x14ac:dyDescent="0.25">
      <c r="A108" s="21" t="s">
        <v>105</v>
      </c>
      <c r="B108" s="40" t="s">
        <v>106</v>
      </c>
      <c r="C108" s="14" t="s">
        <v>107</v>
      </c>
      <c r="D108" s="15">
        <v>1</v>
      </c>
      <c r="E108" s="16" t="s">
        <v>98</v>
      </c>
      <c r="F108" s="17">
        <v>0</v>
      </c>
      <c r="G108" s="18">
        <v>24</v>
      </c>
      <c r="H108" s="19">
        <f>F108/G108</f>
        <v>0</v>
      </c>
      <c r="I108" s="20">
        <v>0</v>
      </c>
      <c r="J108" s="18">
        <v>24</v>
      </c>
      <c r="K108" s="19">
        <f t="shared" si="14"/>
        <v>0</v>
      </c>
      <c r="L108" s="17" t="s">
        <v>563</v>
      </c>
      <c r="M108" s="16" t="s">
        <v>562</v>
      </c>
    </row>
    <row r="109" spans="1:13" x14ac:dyDescent="0.25">
      <c r="A109" s="21" t="s">
        <v>105</v>
      </c>
      <c r="B109" s="40" t="s">
        <v>108</v>
      </c>
      <c r="C109" s="14" t="s">
        <v>109</v>
      </c>
      <c r="D109" s="15">
        <v>1</v>
      </c>
      <c r="E109" s="16" t="s">
        <v>98</v>
      </c>
      <c r="F109" s="17">
        <v>0</v>
      </c>
      <c r="G109" s="18">
        <v>24</v>
      </c>
      <c r="H109" s="19">
        <f>F109/G109</f>
        <v>0</v>
      </c>
      <c r="I109" s="20">
        <v>0</v>
      </c>
      <c r="J109" s="18">
        <v>24</v>
      </c>
      <c r="K109" s="19">
        <f t="shared" si="14"/>
        <v>0</v>
      </c>
      <c r="L109" s="17" t="s">
        <v>563</v>
      </c>
      <c r="M109" s="16" t="s">
        <v>562</v>
      </c>
    </row>
    <row r="110" spans="1:13" x14ac:dyDescent="0.25">
      <c r="A110" s="21" t="s">
        <v>105</v>
      </c>
      <c r="B110" s="40" t="s">
        <v>110</v>
      </c>
      <c r="C110" s="14" t="s">
        <v>53</v>
      </c>
      <c r="D110" s="15">
        <v>1</v>
      </c>
      <c r="E110" s="16" t="s">
        <v>98</v>
      </c>
      <c r="F110" s="17">
        <v>0</v>
      </c>
      <c r="G110" s="18">
        <v>30</v>
      </c>
      <c r="H110" s="19">
        <f>F110/G110</f>
        <v>0</v>
      </c>
      <c r="I110" s="20">
        <v>0</v>
      </c>
      <c r="J110" s="18">
        <v>30</v>
      </c>
      <c r="K110" s="19">
        <f t="shared" si="14"/>
        <v>0</v>
      </c>
      <c r="L110" s="17" t="s">
        <v>563</v>
      </c>
      <c r="M110" s="16" t="s">
        <v>562</v>
      </c>
    </row>
    <row r="111" spans="1:13" x14ac:dyDescent="0.25">
      <c r="A111" s="21" t="s">
        <v>105</v>
      </c>
      <c r="B111" s="40" t="s">
        <v>99</v>
      </c>
      <c r="C111" s="14" t="s">
        <v>114</v>
      </c>
      <c r="D111" s="15">
        <v>2</v>
      </c>
      <c r="E111" s="16" t="s">
        <v>113</v>
      </c>
      <c r="F111" s="28">
        <v>37</v>
      </c>
      <c r="G111" s="26">
        <v>30</v>
      </c>
      <c r="H111" s="19">
        <f>F111/G111</f>
        <v>1.2333333333333334</v>
      </c>
      <c r="I111" s="58">
        <v>11</v>
      </c>
      <c r="J111" s="32">
        <v>30</v>
      </c>
      <c r="K111" s="19">
        <f t="shared" si="14"/>
        <v>0.36666666666666664</v>
      </c>
      <c r="L111" s="17" t="s">
        <v>563</v>
      </c>
      <c r="M111" s="16" t="s">
        <v>562</v>
      </c>
    </row>
    <row r="112" spans="1:13" x14ac:dyDescent="0.25">
      <c r="A112" s="21" t="s">
        <v>105</v>
      </c>
      <c r="B112" s="40" t="s">
        <v>115</v>
      </c>
      <c r="C112" s="14" t="s">
        <v>116</v>
      </c>
      <c r="D112" s="15">
        <v>2</v>
      </c>
      <c r="E112" s="16" t="s">
        <v>113</v>
      </c>
      <c r="F112" s="17">
        <v>37</v>
      </c>
      <c r="G112" s="18">
        <v>30</v>
      </c>
      <c r="H112" s="19">
        <f>F112/G112</f>
        <v>1.2333333333333334</v>
      </c>
      <c r="I112" s="20">
        <v>29</v>
      </c>
      <c r="J112" s="18">
        <v>30</v>
      </c>
      <c r="K112" s="19">
        <f t="shared" si="14"/>
        <v>0.96666666666666667</v>
      </c>
      <c r="L112" s="17" t="s">
        <v>563</v>
      </c>
      <c r="M112" s="16" t="s">
        <v>562</v>
      </c>
    </row>
    <row r="113" spans="1:13" x14ac:dyDescent="0.25">
      <c r="A113" s="21" t="s">
        <v>105</v>
      </c>
      <c r="B113" s="40" t="s">
        <v>118</v>
      </c>
      <c r="C113" s="14" t="s">
        <v>119</v>
      </c>
      <c r="D113" s="15">
        <v>3</v>
      </c>
      <c r="E113" s="16" t="s">
        <v>12</v>
      </c>
      <c r="F113" s="28">
        <v>67</v>
      </c>
      <c r="G113" s="26">
        <v>30</v>
      </c>
      <c r="H113" s="19">
        <f t="shared" ref="H113:H121" si="16">F113/G113</f>
        <v>2.2333333333333334</v>
      </c>
      <c r="I113" s="25">
        <v>78</v>
      </c>
      <c r="J113" s="26">
        <v>30</v>
      </c>
      <c r="K113" s="19">
        <f t="shared" ref="K113:K121" si="17">I113/J113</f>
        <v>2.6</v>
      </c>
      <c r="L113" s="17" t="s">
        <v>563</v>
      </c>
      <c r="M113" s="16" t="s">
        <v>562</v>
      </c>
    </row>
    <row r="114" spans="1:13" x14ac:dyDescent="0.25">
      <c r="A114" s="21" t="s">
        <v>105</v>
      </c>
      <c r="B114" s="40" t="s">
        <v>106</v>
      </c>
      <c r="C114" s="14" t="s">
        <v>107</v>
      </c>
      <c r="D114" s="15">
        <v>3</v>
      </c>
      <c r="E114" s="16" t="s">
        <v>12</v>
      </c>
      <c r="F114" s="17">
        <v>66</v>
      </c>
      <c r="G114" s="18">
        <v>36</v>
      </c>
      <c r="H114" s="19">
        <f t="shared" si="16"/>
        <v>1.8333333333333333</v>
      </c>
      <c r="I114" s="20">
        <v>54</v>
      </c>
      <c r="J114" s="18">
        <v>24</v>
      </c>
      <c r="K114" s="19">
        <f t="shared" si="17"/>
        <v>2.25</v>
      </c>
      <c r="L114" s="17" t="s">
        <v>563</v>
      </c>
      <c r="M114" s="16" t="s">
        <v>562</v>
      </c>
    </row>
    <row r="115" spans="1:13" x14ac:dyDescent="0.25">
      <c r="A115" s="21" t="s">
        <v>105</v>
      </c>
      <c r="B115" s="14" t="s">
        <v>120</v>
      </c>
      <c r="C115" s="14" t="s">
        <v>109</v>
      </c>
      <c r="D115" s="15">
        <v>3</v>
      </c>
      <c r="E115" s="16" t="s">
        <v>12</v>
      </c>
      <c r="F115" s="17">
        <v>19</v>
      </c>
      <c r="G115" s="18">
        <v>36</v>
      </c>
      <c r="H115" s="19">
        <f t="shared" si="16"/>
        <v>0.52777777777777779</v>
      </c>
      <c r="I115" s="20">
        <v>36</v>
      </c>
      <c r="J115" s="18">
        <v>24</v>
      </c>
      <c r="K115" s="19">
        <f t="shared" si="17"/>
        <v>1.5</v>
      </c>
      <c r="L115" s="17" t="s">
        <v>563</v>
      </c>
      <c r="M115" s="16" t="s">
        <v>562</v>
      </c>
    </row>
    <row r="116" spans="1:13" x14ac:dyDescent="0.25">
      <c r="A116" s="21" t="s">
        <v>105</v>
      </c>
      <c r="B116" s="40" t="s">
        <v>121</v>
      </c>
      <c r="C116" s="14" t="s">
        <v>122</v>
      </c>
      <c r="D116" s="15">
        <v>3</v>
      </c>
      <c r="E116" s="16" t="s">
        <v>12</v>
      </c>
      <c r="F116" s="28">
        <v>21</v>
      </c>
      <c r="G116" s="26">
        <v>24</v>
      </c>
      <c r="H116" s="19">
        <f t="shared" si="16"/>
        <v>0.875</v>
      </c>
      <c r="I116" s="58">
        <v>20</v>
      </c>
      <c r="J116" s="32">
        <v>15</v>
      </c>
      <c r="K116" s="19">
        <f t="shared" si="17"/>
        <v>1.3333333333333333</v>
      </c>
      <c r="L116" s="17" t="s">
        <v>563</v>
      </c>
      <c r="M116" s="16" t="s">
        <v>562</v>
      </c>
    </row>
    <row r="117" spans="1:13" x14ac:dyDescent="0.25">
      <c r="A117" s="21" t="s">
        <v>105</v>
      </c>
      <c r="B117" s="40" t="s">
        <v>123</v>
      </c>
      <c r="C117" s="14" t="s">
        <v>124</v>
      </c>
      <c r="D117" s="15">
        <v>3</v>
      </c>
      <c r="E117" s="16" t="s">
        <v>12</v>
      </c>
      <c r="F117" s="28">
        <v>11</v>
      </c>
      <c r="G117" s="26">
        <v>24</v>
      </c>
      <c r="H117" s="19">
        <f t="shared" si="16"/>
        <v>0.45833333333333331</v>
      </c>
      <c r="I117" s="58">
        <v>14</v>
      </c>
      <c r="J117" s="32">
        <v>15</v>
      </c>
      <c r="K117" s="19">
        <f t="shared" si="17"/>
        <v>0.93333333333333335</v>
      </c>
      <c r="L117" s="17" t="s">
        <v>563</v>
      </c>
      <c r="M117" s="16" t="s">
        <v>562</v>
      </c>
    </row>
    <row r="118" spans="1:13" x14ac:dyDescent="0.25">
      <c r="A118" s="21" t="s">
        <v>105</v>
      </c>
      <c r="B118" s="40" t="s">
        <v>99</v>
      </c>
      <c r="C118" s="14" t="s">
        <v>125</v>
      </c>
      <c r="D118" s="15">
        <v>4</v>
      </c>
      <c r="E118" s="16" t="s">
        <v>12</v>
      </c>
      <c r="F118" s="17">
        <v>41</v>
      </c>
      <c r="G118" s="18">
        <v>30</v>
      </c>
      <c r="H118" s="19">
        <f t="shared" si="16"/>
        <v>1.3666666666666667</v>
      </c>
      <c r="I118" s="20">
        <v>28</v>
      </c>
      <c r="J118" s="18">
        <v>30</v>
      </c>
      <c r="K118" s="19">
        <f t="shared" si="17"/>
        <v>0.93333333333333335</v>
      </c>
      <c r="L118" s="17" t="s">
        <v>563</v>
      </c>
      <c r="M118" s="16" t="s">
        <v>562</v>
      </c>
    </row>
    <row r="119" spans="1:13" x14ac:dyDescent="0.25">
      <c r="A119" s="21" t="s">
        <v>105</v>
      </c>
      <c r="B119" s="40" t="s">
        <v>52</v>
      </c>
      <c r="C119" s="14" t="s">
        <v>53</v>
      </c>
      <c r="D119" s="15">
        <v>3</v>
      </c>
      <c r="E119" s="16" t="s">
        <v>12</v>
      </c>
      <c r="F119" s="17">
        <v>53</v>
      </c>
      <c r="G119" s="18">
        <v>60</v>
      </c>
      <c r="H119" s="19">
        <f t="shared" si="16"/>
        <v>0.8833333333333333</v>
      </c>
      <c r="I119" s="20">
        <v>33</v>
      </c>
      <c r="J119" s="18">
        <v>60</v>
      </c>
      <c r="K119" s="19">
        <f t="shared" si="17"/>
        <v>0.55000000000000004</v>
      </c>
      <c r="L119" s="17" t="s">
        <v>563</v>
      </c>
      <c r="M119" s="16" t="s">
        <v>562</v>
      </c>
    </row>
    <row r="120" spans="1:13" x14ac:dyDescent="0.25">
      <c r="A120" s="21" t="s">
        <v>105</v>
      </c>
      <c r="B120" s="40" t="s">
        <v>126</v>
      </c>
      <c r="C120" s="14" t="s">
        <v>127</v>
      </c>
      <c r="D120" s="15">
        <v>4</v>
      </c>
      <c r="E120" s="16" t="s">
        <v>12</v>
      </c>
      <c r="F120" s="28">
        <v>14</v>
      </c>
      <c r="G120" s="26">
        <v>30</v>
      </c>
      <c r="H120" s="19">
        <f t="shared" si="16"/>
        <v>0.46666666666666667</v>
      </c>
      <c r="I120" s="58">
        <v>21</v>
      </c>
      <c r="J120" s="32">
        <v>30</v>
      </c>
      <c r="K120" s="19">
        <f t="shared" si="17"/>
        <v>0.7</v>
      </c>
      <c r="L120" s="17" t="s">
        <v>563</v>
      </c>
      <c r="M120" s="16" t="s">
        <v>562</v>
      </c>
    </row>
    <row r="121" spans="1:13" x14ac:dyDescent="0.25">
      <c r="A121" s="21" t="s">
        <v>128</v>
      </c>
      <c r="B121" s="14" t="s">
        <v>129</v>
      </c>
      <c r="C121" s="14" t="s">
        <v>130</v>
      </c>
      <c r="D121" s="15">
        <v>2</v>
      </c>
      <c r="E121" s="16" t="s">
        <v>113</v>
      </c>
      <c r="F121" s="17">
        <v>46</v>
      </c>
      <c r="G121" s="18">
        <v>30</v>
      </c>
      <c r="H121" s="19">
        <f t="shared" si="16"/>
        <v>1.5333333333333334</v>
      </c>
      <c r="I121" s="20">
        <v>31</v>
      </c>
      <c r="J121" s="18">
        <v>30</v>
      </c>
      <c r="K121" s="19">
        <f t="shared" si="17"/>
        <v>1.0333333333333334</v>
      </c>
      <c r="L121" s="17" t="s">
        <v>563</v>
      </c>
      <c r="M121" s="16" t="s">
        <v>556</v>
      </c>
    </row>
    <row r="122" spans="1:13" x14ac:dyDescent="0.25">
      <c r="A122" s="21" t="s">
        <v>128</v>
      </c>
      <c r="B122" s="14" t="s">
        <v>131</v>
      </c>
      <c r="C122" s="14" t="s">
        <v>132</v>
      </c>
      <c r="D122" s="15">
        <v>2</v>
      </c>
      <c r="E122" s="16" t="s">
        <v>113</v>
      </c>
      <c r="F122" s="17">
        <v>0</v>
      </c>
      <c r="G122" s="18">
        <v>30</v>
      </c>
      <c r="H122" s="19">
        <f t="shared" ref="H122:H133" si="18">F122/G122</f>
        <v>0</v>
      </c>
      <c r="I122" s="20">
        <v>0</v>
      </c>
      <c r="J122" s="18">
        <v>30</v>
      </c>
      <c r="K122" s="19">
        <f t="shared" ref="K122:K130" si="19">I122/J122</f>
        <v>0</v>
      </c>
      <c r="L122" s="17" t="s">
        <v>563</v>
      </c>
      <c r="M122" s="16" t="s">
        <v>556</v>
      </c>
    </row>
    <row r="123" spans="1:13" x14ac:dyDescent="0.25">
      <c r="A123" s="21" t="s">
        <v>128</v>
      </c>
      <c r="B123" s="14" t="s">
        <v>131</v>
      </c>
      <c r="C123" s="14" t="s">
        <v>132</v>
      </c>
      <c r="D123" s="15">
        <v>3</v>
      </c>
      <c r="E123" s="16" t="s">
        <v>117</v>
      </c>
      <c r="F123" s="17">
        <v>0</v>
      </c>
      <c r="G123" s="18">
        <v>30</v>
      </c>
      <c r="H123" s="19">
        <f t="shared" si="18"/>
        <v>0</v>
      </c>
      <c r="I123" s="20">
        <v>19</v>
      </c>
      <c r="J123" s="18">
        <v>30</v>
      </c>
      <c r="K123" s="19">
        <f t="shared" si="19"/>
        <v>0.6333333333333333</v>
      </c>
      <c r="L123" s="17" t="s">
        <v>563</v>
      </c>
      <c r="M123" s="16" t="s">
        <v>556</v>
      </c>
    </row>
    <row r="124" spans="1:13" x14ac:dyDescent="0.25">
      <c r="A124" s="21" t="s">
        <v>128</v>
      </c>
      <c r="B124" s="14" t="s">
        <v>133</v>
      </c>
      <c r="C124" s="14" t="s">
        <v>134</v>
      </c>
      <c r="D124" s="15">
        <v>4</v>
      </c>
      <c r="E124" s="16" t="s">
        <v>12</v>
      </c>
      <c r="F124" s="17">
        <v>144</v>
      </c>
      <c r="G124" s="18">
        <v>60</v>
      </c>
      <c r="H124" s="19">
        <f t="shared" si="18"/>
        <v>2.4</v>
      </c>
      <c r="I124" s="20">
        <v>183</v>
      </c>
      <c r="J124" s="18">
        <v>60</v>
      </c>
      <c r="K124" s="19">
        <f t="shared" si="19"/>
        <v>3.05</v>
      </c>
      <c r="L124" s="17" t="s">
        <v>563</v>
      </c>
      <c r="M124" s="16" t="s">
        <v>556</v>
      </c>
    </row>
    <row r="125" spans="1:13" x14ac:dyDescent="0.25">
      <c r="A125" s="21" t="s">
        <v>128</v>
      </c>
      <c r="B125" s="14" t="s">
        <v>135</v>
      </c>
      <c r="C125" s="14" t="s">
        <v>136</v>
      </c>
      <c r="D125" s="15">
        <v>3</v>
      </c>
      <c r="E125" s="16" t="s">
        <v>12</v>
      </c>
      <c r="F125" s="17">
        <v>396</v>
      </c>
      <c r="G125" s="18">
        <v>144</v>
      </c>
      <c r="H125" s="19">
        <f t="shared" si="18"/>
        <v>2.75</v>
      </c>
      <c r="I125" s="20">
        <v>311</v>
      </c>
      <c r="J125" s="18">
        <v>144</v>
      </c>
      <c r="K125" s="19">
        <f t="shared" si="19"/>
        <v>2.1597222222222223</v>
      </c>
      <c r="L125" s="17" t="s">
        <v>563</v>
      </c>
      <c r="M125" s="16" t="s">
        <v>556</v>
      </c>
    </row>
    <row r="126" spans="1:13" x14ac:dyDescent="0.25">
      <c r="A126" s="21" t="s">
        <v>128</v>
      </c>
      <c r="B126" s="14" t="s">
        <v>137</v>
      </c>
      <c r="C126" s="14" t="s">
        <v>138</v>
      </c>
      <c r="D126" s="15">
        <v>4</v>
      </c>
      <c r="E126" s="16" t="s">
        <v>12</v>
      </c>
      <c r="F126" s="17">
        <v>59</v>
      </c>
      <c r="G126" s="18">
        <v>30</v>
      </c>
      <c r="H126" s="19">
        <f t="shared" si="18"/>
        <v>1.9666666666666666</v>
      </c>
      <c r="I126" s="20">
        <v>61</v>
      </c>
      <c r="J126" s="18">
        <v>30</v>
      </c>
      <c r="K126" s="19">
        <f t="shared" si="19"/>
        <v>2.0333333333333332</v>
      </c>
      <c r="L126" s="17" t="s">
        <v>563</v>
      </c>
      <c r="M126" s="16" t="s">
        <v>556</v>
      </c>
    </row>
    <row r="127" spans="1:13" x14ac:dyDescent="0.25">
      <c r="A127" s="21" t="s">
        <v>128</v>
      </c>
      <c r="B127" s="14" t="s">
        <v>139</v>
      </c>
      <c r="C127" s="14" t="s">
        <v>136</v>
      </c>
      <c r="D127" s="15">
        <v>3</v>
      </c>
      <c r="E127" s="16" t="s">
        <v>12</v>
      </c>
      <c r="F127" s="17">
        <v>56</v>
      </c>
      <c r="G127" s="18">
        <v>24</v>
      </c>
      <c r="H127" s="19">
        <f t="shared" si="18"/>
        <v>2.3333333333333335</v>
      </c>
      <c r="I127" s="20">
        <v>40</v>
      </c>
      <c r="J127" s="18">
        <v>24</v>
      </c>
      <c r="K127" s="19">
        <f t="shared" si="19"/>
        <v>1.6666666666666667</v>
      </c>
      <c r="L127" s="17" t="s">
        <v>563</v>
      </c>
      <c r="M127" s="16" t="s">
        <v>556</v>
      </c>
    </row>
    <row r="128" spans="1:13" x14ac:dyDescent="0.25">
      <c r="A128" s="21" t="s">
        <v>128</v>
      </c>
      <c r="B128" s="14" t="s">
        <v>140</v>
      </c>
      <c r="C128" s="14" t="s">
        <v>141</v>
      </c>
      <c r="D128" s="15">
        <v>1</v>
      </c>
      <c r="E128" s="16" t="s">
        <v>98</v>
      </c>
      <c r="F128" s="17">
        <v>26</v>
      </c>
      <c r="G128" s="18">
        <v>30</v>
      </c>
      <c r="H128" s="19">
        <f t="shared" si="18"/>
        <v>0.8666666666666667</v>
      </c>
      <c r="I128" s="20">
        <v>31</v>
      </c>
      <c r="J128" s="18">
        <v>30</v>
      </c>
      <c r="K128" s="19">
        <f t="shared" si="19"/>
        <v>1.0333333333333334</v>
      </c>
      <c r="L128" s="17" t="s">
        <v>563</v>
      </c>
      <c r="M128" s="16" t="s">
        <v>556</v>
      </c>
    </row>
    <row r="129" spans="1:13" x14ac:dyDescent="0.25">
      <c r="A129" s="21" t="s">
        <v>128</v>
      </c>
      <c r="B129" s="14" t="s">
        <v>142</v>
      </c>
      <c r="C129" s="14" t="s">
        <v>143</v>
      </c>
      <c r="D129" s="15">
        <v>3</v>
      </c>
      <c r="E129" s="16" t="s">
        <v>12</v>
      </c>
      <c r="F129" s="17">
        <v>49</v>
      </c>
      <c r="G129" s="18">
        <v>24</v>
      </c>
      <c r="H129" s="19">
        <f t="shared" si="18"/>
        <v>2.0416666666666665</v>
      </c>
      <c r="I129" s="20">
        <v>31</v>
      </c>
      <c r="J129" s="18">
        <v>24</v>
      </c>
      <c r="K129" s="19">
        <f t="shared" si="19"/>
        <v>1.2916666666666667</v>
      </c>
      <c r="L129" s="17" t="s">
        <v>563</v>
      </c>
      <c r="M129" s="16" t="s">
        <v>556</v>
      </c>
    </row>
    <row r="130" spans="1:13" x14ac:dyDescent="0.25">
      <c r="A130" s="21" t="s">
        <v>128</v>
      </c>
      <c r="B130" s="14" t="s">
        <v>144</v>
      </c>
      <c r="C130" s="14" t="s">
        <v>145</v>
      </c>
      <c r="D130" s="15">
        <v>3</v>
      </c>
      <c r="E130" s="16" t="s">
        <v>12</v>
      </c>
      <c r="F130" s="28">
        <v>49</v>
      </c>
      <c r="G130" s="26">
        <v>30</v>
      </c>
      <c r="H130" s="19">
        <f t="shared" si="18"/>
        <v>1.6333333333333333</v>
      </c>
      <c r="I130" s="25">
        <v>26</v>
      </c>
      <c r="J130" s="26">
        <v>30</v>
      </c>
      <c r="K130" s="19">
        <f t="shared" si="19"/>
        <v>0.8666666666666667</v>
      </c>
      <c r="L130" s="17" t="s">
        <v>563</v>
      </c>
      <c r="M130" s="16" t="s">
        <v>556</v>
      </c>
    </row>
    <row r="131" spans="1:13" x14ac:dyDescent="0.25">
      <c r="A131" s="21" t="s">
        <v>128</v>
      </c>
      <c r="B131" s="14" t="s">
        <v>144</v>
      </c>
      <c r="C131" s="14" t="s">
        <v>145</v>
      </c>
      <c r="D131" s="15">
        <v>1</v>
      </c>
      <c r="E131" s="16" t="s">
        <v>98</v>
      </c>
      <c r="F131" s="28">
        <v>15</v>
      </c>
      <c r="G131" s="26">
        <v>30</v>
      </c>
      <c r="H131" s="19">
        <f t="shared" si="18"/>
        <v>0.5</v>
      </c>
      <c r="I131" s="41" t="s">
        <v>14</v>
      </c>
      <c r="J131" s="61" t="s">
        <v>14</v>
      </c>
      <c r="K131" s="62" t="s">
        <v>14</v>
      </c>
      <c r="L131" s="17" t="s">
        <v>563</v>
      </c>
      <c r="M131" s="16" t="s">
        <v>556</v>
      </c>
    </row>
    <row r="132" spans="1:13" x14ac:dyDescent="0.25">
      <c r="A132" s="21" t="s">
        <v>128</v>
      </c>
      <c r="B132" s="14" t="s">
        <v>146</v>
      </c>
      <c r="C132" s="14" t="s">
        <v>147</v>
      </c>
      <c r="D132" s="15">
        <v>4</v>
      </c>
      <c r="E132" s="16" t="s">
        <v>12</v>
      </c>
      <c r="F132" s="28">
        <v>34</v>
      </c>
      <c r="G132" s="26">
        <v>30</v>
      </c>
      <c r="H132" s="19">
        <f t="shared" si="18"/>
        <v>1.1333333333333333</v>
      </c>
      <c r="I132" s="25">
        <v>22</v>
      </c>
      <c r="J132" s="26">
        <v>30</v>
      </c>
      <c r="K132" s="19">
        <f t="shared" ref="K132:K142" si="20">I132/J132</f>
        <v>0.73333333333333328</v>
      </c>
      <c r="L132" s="17" t="s">
        <v>563</v>
      </c>
      <c r="M132" s="16" t="s">
        <v>556</v>
      </c>
    </row>
    <row r="133" spans="1:13" x14ac:dyDescent="0.25">
      <c r="A133" s="21" t="s">
        <v>148</v>
      </c>
      <c r="B133" s="40" t="s">
        <v>52</v>
      </c>
      <c r="C133" s="14" t="s">
        <v>53</v>
      </c>
      <c r="D133" s="15">
        <v>1</v>
      </c>
      <c r="E133" s="16" t="s">
        <v>98</v>
      </c>
      <c r="F133" s="17">
        <v>0</v>
      </c>
      <c r="G133" s="18">
        <v>24</v>
      </c>
      <c r="H133" s="19">
        <f t="shared" si="18"/>
        <v>0</v>
      </c>
      <c r="I133" s="20">
        <v>0</v>
      </c>
      <c r="J133" s="18">
        <v>24</v>
      </c>
      <c r="K133" s="19">
        <f t="shared" si="20"/>
        <v>0</v>
      </c>
      <c r="L133" s="17" t="s">
        <v>563</v>
      </c>
      <c r="M133" s="16" t="s">
        <v>558</v>
      </c>
    </row>
    <row r="134" spans="1:13" x14ac:dyDescent="0.25">
      <c r="A134" s="21" t="s">
        <v>148</v>
      </c>
      <c r="B134" s="40" t="s">
        <v>144</v>
      </c>
      <c r="C134" s="14" t="s">
        <v>145</v>
      </c>
      <c r="D134" s="15">
        <v>1</v>
      </c>
      <c r="E134" s="16" t="s">
        <v>98</v>
      </c>
      <c r="F134" s="63" t="s">
        <v>14</v>
      </c>
      <c r="G134" s="64" t="s">
        <v>14</v>
      </c>
      <c r="H134" s="43" t="s">
        <v>14</v>
      </c>
      <c r="I134" s="20">
        <v>0</v>
      </c>
      <c r="J134" s="18">
        <v>20</v>
      </c>
      <c r="K134" s="19">
        <f t="shared" si="20"/>
        <v>0</v>
      </c>
      <c r="L134" s="17" t="s">
        <v>563</v>
      </c>
      <c r="M134" s="16" t="s">
        <v>558</v>
      </c>
    </row>
    <row r="135" spans="1:13" x14ac:dyDescent="0.25">
      <c r="A135" s="21" t="s">
        <v>148</v>
      </c>
      <c r="B135" s="40" t="s">
        <v>149</v>
      </c>
      <c r="C135" s="14" t="s">
        <v>136</v>
      </c>
      <c r="D135" s="15">
        <v>1</v>
      </c>
      <c r="E135" s="16" t="s">
        <v>98</v>
      </c>
      <c r="F135" s="28">
        <v>0</v>
      </c>
      <c r="G135" s="26">
        <v>24</v>
      </c>
      <c r="H135" s="19">
        <f t="shared" ref="H135:H142" si="21">F135/G135</f>
        <v>0</v>
      </c>
      <c r="I135" s="25">
        <v>0</v>
      </c>
      <c r="J135" s="26">
        <v>24</v>
      </c>
      <c r="K135" s="19">
        <f t="shared" si="20"/>
        <v>0</v>
      </c>
      <c r="L135" s="17" t="s">
        <v>563</v>
      </c>
      <c r="M135" s="16" t="s">
        <v>558</v>
      </c>
    </row>
    <row r="136" spans="1:13" x14ac:dyDescent="0.25">
      <c r="A136" s="21" t="s">
        <v>148</v>
      </c>
      <c r="B136" s="40" t="s">
        <v>115</v>
      </c>
      <c r="C136" s="14" t="s">
        <v>116</v>
      </c>
      <c r="D136" s="15">
        <v>2</v>
      </c>
      <c r="E136" s="16" t="s">
        <v>113</v>
      </c>
      <c r="F136" s="17">
        <v>41</v>
      </c>
      <c r="G136" s="18">
        <v>30</v>
      </c>
      <c r="H136" s="19">
        <f t="shared" si="21"/>
        <v>1.3666666666666667</v>
      </c>
      <c r="I136" s="20">
        <v>39</v>
      </c>
      <c r="J136" s="18">
        <v>30</v>
      </c>
      <c r="K136" s="19">
        <f t="shared" si="20"/>
        <v>1.3</v>
      </c>
      <c r="L136" s="17" t="s">
        <v>563</v>
      </c>
      <c r="M136" s="16" t="s">
        <v>558</v>
      </c>
    </row>
    <row r="137" spans="1:13" x14ac:dyDescent="0.25">
      <c r="A137" s="21" t="s">
        <v>148</v>
      </c>
      <c r="B137" s="40" t="s">
        <v>106</v>
      </c>
      <c r="C137" s="14" t="s">
        <v>107</v>
      </c>
      <c r="D137" s="15">
        <v>1</v>
      </c>
      <c r="E137" s="16" t="s">
        <v>98</v>
      </c>
      <c r="F137" s="28">
        <v>0</v>
      </c>
      <c r="G137" s="26">
        <v>24</v>
      </c>
      <c r="H137" s="19">
        <f t="shared" si="21"/>
        <v>0</v>
      </c>
      <c r="I137" s="25">
        <v>0</v>
      </c>
      <c r="J137" s="26">
        <v>24</v>
      </c>
      <c r="K137" s="19">
        <f t="shared" si="20"/>
        <v>0</v>
      </c>
      <c r="L137" s="17" t="s">
        <v>563</v>
      </c>
      <c r="M137" s="16" t="s">
        <v>558</v>
      </c>
    </row>
    <row r="138" spans="1:13" x14ac:dyDescent="0.25">
      <c r="A138" s="21" t="s">
        <v>148</v>
      </c>
      <c r="B138" s="40" t="s">
        <v>50</v>
      </c>
      <c r="C138" s="14" t="s">
        <v>51</v>
      </c>
      <c r="D138" s="15">
        <v>3</v>
      </c>
      <c r="E138" s="16" t="s">
        <v>12</v>
      </c>
      <c r="F138" s="28">
        <v>46</v>
      </c>
      <c r="G138" s="26">
        <v>24</v>
      </c>
      <c r="H138" s="19">
        <f t="shared" si="21"/>
        <v>1.9166666666666667</v>
      </c>
      <c r="I138" s="25">
        <v>44</v>
      </c>
      <c r="J138" s="26">
        <v>24</v>
      </c>
      <c r="K138" s="19">
        <f t="shared" si="20"/>
        <v>1.8333333333333333</v>
      </c>
      <c r="L138" s="17" t="s">
        <v>563</v>
      </c>
      <c r="M138" s="16" t="s">
        <v>558</v>
      </c>
    </row>
    <row r="139" spans="1:13" x14ac:dyDescent="0.25">
      <c r="A139" s="21" t="s">
        <v>148</v>
      </c>
      <c r="B139" s="40" t="s">
        <v>149</v>
      </c>
      <c r="C139" s="14" t="s">
        <v>136</v>
      </c>
      <c r="D139" s="15">
        <v>3</v>
      </c>
      <c r="E139" s="16" t="s">
        <v>12</v>
      </c>
      <c r="F139" s="28">
        <v>55</v>
      </c>
      <c r="G139" s="26">
        <v>60</v>
      </c>
      <c r="H139" s="19">
        <f t="shared" si="21"/>
        <v>0.91666666666666663</v>
      </c>
      <c r="I139" s="25">
        <v>54</v>
      </c>
      <c r="J139" s="26">
        <v>60</v>
      </c>
      <c r="K139" s="19">
        <f t="shared" si="20"/>
        <v>0.9</v>
      </c>
      <c r="L139" s="17" t="s">
        <v>563</v>
      </c>
      <c r="M139" s="16" t="s">
        <v>558</v>
      </c>
    </row>
    <row r="140" spans="1:13" x14ac:dyDescent="0.25">
      <c r="A140" s="21" t="s">
        <v>148</v>
      </c>
      <c r="B140" s="40" t="s">
        <v>106</v>
      </c>
      <c r="C140" s="14" t="s">
        <v>107</v>
      </c>
      <c r="D140" s="15">
        <v>3</v>
      </c>
      <c r="E140" s="16" t="s">
        <v>12</v>
      </c>
      <c r="F140" s="28">
        <v>30</v>
      </c>
      <c r="G140" s="26">
        <v>30</v>
      </c>
      <c r="H140" s="19">
        <f t="shared" si="21"/>
        <v>1</v>
      </c>
      <c r="I140" s="25">
        <v>24</v>
      </c>
      <c r="J140" s="26">
        <v>30</v>
      </c>
      <c r="K140" s="19">
        <f t="shared" si="20"/>
        <v>0.8</v>
      </c>
      <c r="L140" s="17" t="s">
        <v>563</v>
      </c>
      <c r="M140" s="16" t="s">
        <v>558</v>
      </c>
    </row>
    <row r="141" spans="1:13" x14ac:dyDescent="0.25">
      <c r="A141" s="21" t="s">
        <v>148</v>
      </c>
      <c r="B141" s="40" t="s">
        <v>52</v>
      </c>
      <c r="C141" s="14" t="s">
        <v>53</v>
      </c>
      <c r="D141" s="15">
        <v>3</v>
      </c>
      <c r="E141" s="16" t="s">
        <v>12</v>
      </c>
      <c r="F141" s="28">
        <v>46</v>
      </c>
      <c r="G141" s="26">
        <v>48</v>
      </c>
      <c r="H141" s="19">
        <f t="shared" si="21"/>
        <v>0.95833333333333337</v>
      </c>
      <c r="I141" s="25">
        <v>37</v>
      </c>
      <c r="J141" s="26">
        <v>48</v>
      </c>
      <c r="K141" s="19">
        <f t="shared" si="20"/>
        <v>0.77083333333333337</v>
      </c>
      <c r="L141" s="17" t="s">
        <v>563</v>
      </c>
      <c r="M141" s="16" t="s">
        <v>558</v>
      </c>
    </row>
    <row r="142" spans="1:13" x14ac:dyDescent="0.25">
      <c r="A142" s="21" t="s">
        <v>148</v>
      </c>
      <c r="B142" s="40" t="s">
        <v>48</v>
      </c>
      <c r="C142" s="31" t="s">
        <v>49</v>
      </c>
      <c r="D142" s="15">
        <v>4</v>
      </c>
      <c r="E142" s="16" t="s">
        <v>12</v>
      </c>
      <c r="F142" s="28">
        <v>43</v>
      </c>
      <c r="G142" s="26">
        <v>60</v>
      </c>
      <c r="H142" s="19">
        <f t="shared" si="21"/>
        <v>0.71666666666666667</v>
      </c>
      <c r="I142" s="25">
        <v>52</v>
      </c>
      <c r="J142" s="26">
        <v>60</v>
      </c>
      <c r="K142" s="19">
        <f t="shared" si="20"/>
        <v>0.8666666666666667</v>
      </c>
      <c r="L142" s="17" t="s">
        <v>563</v>
      </c>
      <c r="M142" s="16" t="s">
        <v>558</v>
      </c>
    </row>
    <row r="143" spans="1:13" x14ac:dyDescent="0.25">
      <c r="A143" s="21" t="s">
        <v>150</v>
      </c>
      <c r="B143" s="14" t="s">
        <v>10</v>
      </c>
      <c r="C143" s="14" t="s">
        <v>11</v>
      </c>
      <c r="D143" s="15">
        <v>8</v>
      </c>
      <c r="E143" s="16" t="s">
        <v>12</v>
      </c>
      <c r="F143" s="17">
        <v>87</v>
      </c>
      <c r="G143" s="18">
        <v>30</v>
      </c>
      <c r="H143" s="19">
        <f t="shared" ref="H143:H148" si="22">F143/G143</f>
        <v>2.9</v>
      </c>
      <c r="I143" s="39">
        <v>71</v>
      </c>
      <c r="J143" s="29">
        <v>30</v>
      </c>
      <c r="K143" s="19">
        <f t="shared" ref="K143:K148" si="23">I143/J143</f>
        <v>2.3666666666666667</v>
      </c>
      <c r="L143" s="17" t="s">
        <v>563</v>
      </c>
      <c r="M143" s="16" t="s">
        <v>562</v>
      </c>
    </row>
    <row r="144" spans="1:13" x14ac:dyDescent="0.25">
      <c r="A144" s="21" t="s">
        <v>150</v>
      </c>
      <c r="B144" s="14" t="s">
        <v>10</v>
      </c>
      <c r="C144" s="14" t="s">
        <v>13</v>
      </c>
      <c r="D144" s="15">
        <v>4</v>
      </c>
      <c r="E144" s="16" t="s">
        <v>12</v>
      </c>
      <c r="F144" s="17">
        <v>94</v>
      </c>
      <c r="G144" s="18">
        <v>60</v>
      </c>
      <c r="H144" s="19">
        <f t="shared" si="22"/>
        <v>1.5666666666666667</v>
      </c>
      <c r="I144" s="20">
        <v>110</v>
      </c>
      <c r="J144" s="18">
        <v>60</v>
      </c>
      <c r="K144" s="19">
        <f t="shared" si="23"/>
        <v>1.8333333333333333</v>
      </c>
      <c r="L144" s="17" t="s">
        <v>563</v>
      </c>
      <c r="M144" s="16" t="s">
        <v>562</v>
      </c>
    </row>
    <row r="145" spans="1:13" x14ac:dyDescent="0.25">
      <c r="A145" s="21" t="s">
        <v>150</v>
      </c>
      <c r="B145" s="14" t="s">
        <v>26</v>
      </c>
      <c r="C145" s="14" t="s">
        <v>27</v>
      </c>
      <c r="D145" s="15">
        <v>4</v>
      </c>
      <c r="E145" s="16" t="s">
        <v>12</v>
      </c>
      <c r="F145" s="17">
        <v>87</v>
      </c>
      <c r="G145" s="18">
        <v>60</v>
      </c>
      <c r="H145" s="19">
        <f t="shared" si="22"/>
        <v>1.45</v>
      </c>
      <c r="I145" s="20">
        <v>96</v>
      </c>
      <c r="J145" s="18">
        <v>60</v>
      </c>
      <c r="K145" s="19">
        <f t="shared" si="23"/>
        <v>1.6</v>
      </c>
      <c r="L145" s="17" t="s">
        <v>563</v>
      </c>
      <c r="M145" s="16" t="s">
        <v>562</v>
      </c>
    </row>
    <row r="146" spans="1:13" x14ac:dyDescent="0.25">
      <c r="A146" s="21" t="s">
        <v>151</v>
      </c>
      <c r="B146" s="40" t="s">
        <v>152</v>
      </c>
      <c r="C146" s="14" t="s">
        <v>153</v>
      </c>
      <c r="D146" s="15">
        <v>6</v>
      </c>
      <c r="E146" s="16" t="s">
        <v>12</v>
      </c>
      <c r="F146" s="28">
        <v>69</v>
      </c>
      <c r="G146" s="26">
        <v>50</v>
      </c>
      <c r="H146" s="19">
        <f t="shared" si="22"/>
        <v>1.38</v>
      </c>
      <c r="I146" s="25">
        <v>97</v>
      </c>
      <c r="J146" s="26">
        <v>50</v>
      </c>
      <c r="K146" s="19">
        <f t="shared" si="23"/>
        <v>1.94</v>
      </c>
      <c r="L146" s="17" t="s">
        <v>563</v>
      </c>
      <c r="M146" s="16" t="s">
        <v>556</v>
      </c>
    </row>
    <row r="147" spans="1:13" x14ac:dyDescent="0.25">
      <c r="A147" s="21" t="s">
        <v>151</v>
      </c>
      <c r="B147" s="40" t="s">
        <v>154</v>
      </c>
      <c r="C147" s="14" t="s">
        <v>155</v>
      </c>
      <c r="D147" s="15">
        <v>6</v>
      </c>
      <c r="E147" s="16" t="s">
        <v>12</v>
      </c>
      <c r="F147" s="28">
        <v>35</v>
      </c>
      <c r="G147" s="26">
        <v>7</v>
      </c>
      <c r="H147" s="19">
        <f t="shared" si="22"/>
        <v>5</v>
      </c>
      <c r="I147" s="25">
        <v>29</v>
      </c>
      <c r="J147" s="26">
        <v>7</v>
      </c>
      <c r="K147" s="19">
        <f t="shared" si="23"/>
        <v>4.1428571428571432</v>
      </c>
      <c r="L147" s="17" t="s">
        <v>563</v>
      </c>
      <c r="M147" s="16" t="s">
        <v>556</v>
      </c>
    </row>
    <row r="148" spans="1:13" x14ac:dyDescent="0.25">
      <c r="A148" s="21" t="s">
        <v>151</v>
      </c>
      <c r="B148" s="40" t="s">
        <v>156</v>
      </c>
      <c r="C148" s="14" t="s">
        <v>157</v>
      </c>
      <c r="D148" s="15">
        <v>6</v>
      </c>
      <c r="E148" s="16" t="s">
        <v>12</v>
      </c>
      <c r="F148" s="17">
        <v>78</v>
      </c>
      <c r="G148" s="18">
        <v>7</v>
      </c>
      <c r="H148" s="19">
        <f t="shared" si="22"/>
        <v>11.142857142857142</v>
      </c>
      <c r="I148" s="20">
        <v>44</v>
      </c>
      <c r="J148" s="18">
        <v>6</v>
      </c>
      <c r="K148" s="19">
        <f t="shared" si="23"/>
        <v>7.333333333333333</v>
      </c>
      <c r="L148" s="17" t="s">
        <v>563</v>
      </c>
      <c r="M148" s="16" t="s">
        <v>556</v>
      </c>
    </row>
    <row r="149" spans="1:13" x14ac:dyDescent="0.25">
      <c r="A149" s="21" t="s">
        <v>158</v>
      </c>
      <c r="B149" s="14" t="s">
        <v>115</v>
      </c>
      <c r="C149" s="14" t="s">
        <v>116</v>
      </c>
      <c r="D149" s="15">
        <v>2</v>
      </c>
      <c r="E149" s="16" t="s">
        <v>113</v>
      </c>
      <c r="F149" s="17">
        <v>39</v>
      </c>
      <c r="G149" s="18">
        <v>26</v>
      </c>
      <c r="H149" s="19">
        <f>F149/G149</f>
        <v>1.5</v>
      </c>
      <c r="I149" s="20">
        <v>26</v>
      </c>
      <c r="J149" s="18">
        <v>25</v>
      </c>
      <c r="K149" s="19">
        <f>I149/J149</f>
        <v>1.04</v>
      </c>
      <c r="L149" s="17" t="s">
        <v>563</v>
      </c>
      <c r="M149" s="16" t="s">
        <v>560</v>
      </c>
    </row>
    <row r="150" spans="1:13" x14ac:dyDescent="0.25">
      <c r="A150" s="21" t="s">
        <v>158</v>
      </c>
      <c r="B150" s="14" t="s">
        <v>120</v>
      </c>
      <c r="C150" s="14" t="s">
        <v>109</v>
      </c>
      <c r="D150" s="15">
        <v>3</v>
      </c>
      <c r="E150" s="16" t="s">
        <v>12</v>
      </c>
      <c r="F150" s="17">
        <v>26</v>
      </c>
      <c r="G150" s="18">
        <v>18</v>
      </c>
      <c r="H150" s="19">
        <f t="shared" ref="H150:H158" si="24">F150/G150</f>
        <v>1.4444444444444444</v>
      </c>
      <c r="I150" s="20">
        <v>18</v>
      </c>
      <c r="J150" s="18">
        <v>18</v>
      </c>
      <c r="K150" s="19">
        <f t="shared" ref="K150:K173" si="25">I150/J150</f>
        <v>1</v>
      </c>
      <c r="L150" s="17" t="s">
        <v>563</v>
      </c>
      <c r="M150" s="16" t="s">
        <v>560</v>
      </c>
    </row>
    <row r="151" spans="1:13" x14ac:dyDescent="0.25">
      <c r="A151" s="21" t="s">
        <v>158</v>
      </c>
      <c r="B151" s="14" t="s">
        <v>106</v>
      </c>
      <c r="C151" s="14" t="s">
        <v>107</v>
      </c>
      <c r="D151" s="15">
        <v>3</v>
      </c>
      <c r="E151" s="16" t="s">
        <v>12</v>
      </c>
      <c r="F151" s="17">
        <v>37</v>
      </c>
      <c r="G151" s="18">
        <v>28</v>
      </c>
      <c r="H151" s="19">
        <f t="shared" si="24"/>
        <v>1.3214285714285714</v>
      </c>
      <c r="I151" s="20">
        <v>28</v>
      </c>
      <c r="J151" s="18">
        <v>28</v>
      </c>
      <c r="K151" s="19">
        <f t="shared" si="25"/>
        <v>1</v>
      </c>
      <c r="L151" s="17" t="s">
        <v>563</v>
      </c>
      <c r="M151" s="16" t="s">
        <v>560</v>
      </c>
    </row>
    <row r="152" spans="1:13" x14ac:dyDescent="0.25">
      <c r="A152" s="21" t="s">
        <v>158</v>
      </c>
      <c r="B152" s="14" t="s">
        <v>160</v>
      </c>
      <c r="C152" s="14" t="s">
        <v>161</v>
      </c>
      <c r="D152" s="15">
        <v>4</v>
      </c>
      <c r="E152" s="16" t="s">
        <v>12</v>
      </c>
      <c r="F152" s="17">
        <v>20</v>
      </c>
      <c r="G152" s="18">
        <v>20</v>
      </c>
      <c r="H152" s="19">
        <f t="shared" si="24"/>
        <v>1</v>
      </c>
      <c r="I152" s="20">
        <v>27</v>
      </c>
      <c r="J152" s="18">
        <v>20</v>
      </c>
      <c r="K152" s="19">
        <f t="shared" si="25"/>
        <v>1.35</v>
      </c>
      <c r="L152" s="17" t="s">
        <v>563</v>
      </c>
      <c r="M152" s="16" t="s">
        <v>560</v>
      </c>
    </row>
    <row r="153" spans="1:13" x14ac:dyDescent="0.25">
      <c r="A153" s="21" t="s">
        <v>158</v>
      </c>
      <c r="B153" s="14" t="s">
        <v>162</v>
      </c>
      <c r="C153" s="14" t="s">
        <v>163</v>
      </c>
      <c r="D153" s="15">
        <v>3</v>
      </c>
      <c r="E153" s="16" t="s">
        <v>12</v>
      </c>
      <c r="F153" s="17">
        <v>13</v>
      </c>
      <c r="G153" s="18">
        <v>16</v>
      </c>
      <c r="H153" s="19">
        <f t="shared" si="24"/>
        <v>0.8125</v>
      </c>
      <c r="I153" s="20">
        <v>14</v>
      </c>
      <c r="J153" s="18">
        <v>17</v>
      </c>
      <c r="K153" s="19">
        <f t="shared" si="25"/>
        <v>0.82352941176470584</v>
      </c>
      <c r="L153" s="17" t="s">
        <v>563</v>
      </c>
      <c r="M153" s="16" t="s">
        <v>560</v>
      </c>
    </row>
    <row r="154" spans="1:13" x14ac:dyDescent="0.25">
      <c r="A154" s="21" t="s">
        <v>158</v>
      </c>
      <c r="B154" s="14" t="s">
        <v>164</v>
      </c>
      <c r="C154" s="14" t="s">
        <v>165</v>
      </c>
      <c r="D154" s="15">
        <v>3</v>
      </c>
      <c r="E154" s="16" t="s">
        <v>12</v>
      </c>
      <c r="F154" s="17">
        <v>18</v>
      </c>
      <c r="G154" s="18">
        <v>18</v>
      </c>
      <c r="H154" s="19">
        <f t="shared" si="24"/>
        <v>1</v>
      </c>
      <c r="I154" s="20">
        <v>13</v>
      </c>
      <c r="J154" s="18">
        <v>17</v>
      </c>
      <c r="K154" s="19">
        <f t="shared" si="25"/>
        <v>0.76470588235294112</v>
      </c>
      <c r="L154" s="17" t="s">
        <v>563</v>
      </c>
      <c r="M154" s="16" t="s">
        <v>560</v>
      </c>
    </row>
    <row r="155" spans="1:13" x14ac:dyDescent="0.25">
      <c r="A155" s="21" t="s">
        <v>158</v>
      </c>
      <c r="B155" s="14" t="s">
        <v>166</v>
      </c>
      <c r="C155" s="14" t="s">
        <v>167</v>
      </c>
      <c r="D155" s="15">
        <v>3</v>
      </c>
      <c r="E155" s="16" t="s">
        <v>12</v>
      </c>
      <c r="F155" s="17">
        <v>11</v>
      </c>
      <c r="G155" s="18">
        <v>7</v>
      </c>
      <c r="H155" s="19">
        <f t="shared" si="24"/>
        <v>1.5714285714285714</v>
      </c>
      <c r="I155" s="20">
        <v>4</v>
      </c>
      <c r="J155" s="18">
        <v>7</v>
      </c>
      <c r="K155" s="19">
        <f t="shared" si="25"/>
        <v>0.5714285714285714</v>
      </c>
      <c r="L155" s="17" t="s">
        <v>563</v>
      </c>
      <c r="M155" s="16" t="s">
        <v>560</v>
      </c>
    </row>
    <row r="156" spans="1:13" x14ac:dyDescent="0.25">
      <c r="A156" s="21" t="s">
        <v>158</v>
      </c>
      <c r="B156" s="14" t="s">
        <v>168</v>
      </c>
      <c r="C156" s="14" t="s">
        <v>169</v>
      </c>
      <c r="D156" s="15">
        <v>4</v>
      </c>
      <c r="E156" s="16" t="s">
        <v>12</v>
      </c>
      <c r="F156" s="17">
        <v>31</v>
      </c>
      <c r="G156" s="18">
        <v>28</v>
      </c>
      <c r="H156" s="19">
        <f t="shared" si="24"/>
        <v>1.1071428571428572</v>
      </c>
      <c r="I156" s="20">
        <v>14</v>
      </c>
      <c r="J156" s="18">
        <v>28</v>
      </c>
      <c r="K156" s="19">
        <f t="shared" si="25"/>
        <v>0.5</v>
      </c>
      <c r="L156" s="17" t="s">
        <v>563</v>
      </c>
      <c r="M156" s="16" t="s">
        <v>560</v>
      </c>
    </row>
    <row r="157" spans="1:13" x14ac:dyDescent="0.25">
      <c r="A157" s="21" t="s">
        <v>158</v>
      </c>
      <c r="B157" s="14" t="s">
        <v>170</v>
      </c>
      <c r="C157" s="14" t="s">
        <v>171</v>
      </c>
      <c r="D157" s="15">
        <v>4</v>
      </c>
      <c r="E157" s="16" t="s">
        <v>12</v>
      </c>
      <c r="F157" s="17">
        <v>12</v>
      </c>
      <c r="G157" s="18">
        <v>8</v>
      </c>
      <c r="H157" s="19">
        <f t="shared" si="24"/>
        <v>1.5</v>
      </c>
      <c r="I157" s="39">
        <v>0</v>
      </c>
      <c r="J157" s="29">
        <v>8</v>
      </c>
      <c r="K157" s="19">
        <f t="shared" si="25"/>
        <v>0</v>
      </c>
      <c r="L157" s="17" t="s">
        <v>563</v>
      </c>
      <c r="M157" s="16" t="s">
        <v>560</v>
      </c>
    </row>
    <row r="158" spans="1:13" x14ac:dyDescent="0.25">
      <c r="A158" s="21" t="s">
        <v>172</v>
      </c>
      <c r="B158" s="14" t="s">
        <v>173</v>
      </c>
      <c r="C158" s="14" t="s">
        <v>174</v>
      </c>
      <c r="D158" s="15">
        <v>1</v>
      </c>
      <c r="E158" s="16" t="s">
        <v>12</v>
      </c>
      <c r="F158" s="17">
        <v>4</v>
      </c>
      <c r="G158" s="18">
        <v>24</v>
      </c>
      <c r="H158" s="19">
        <f t="shared" si="24"/>
        <v>0.16666666666666666</v>
      </c>
      <c r="I158" s="20">
        <v>5</v>
      </c>
      <c r="J158" s="18">
        <v>24</v>
      </c>
      <c r="K158" s="19">
        <f t="shared" si="25"/>
        <v>0.20833333333333334</v>
      </c>
      <c r="L158" s="17" t="s">
        <v>563</v>
      </c>
      <c r="M158" s="16" t="s">
        <v>562</v>
      </c>
    </row>
    <row r="159" spans="1:13" x14ac:dyDescent="0.25">
      <c r="A159" s="21" t="s">
        <v>175</v>
      </c>
      <c r="B159" s="14" t="s">
        <v>176</v>
      </c>
      <c r="C159" s="14" t="s">
        <v>177</v>
      </c>
      <c r="D159" s="15">
        <v>4</v>
      </c>
      <c r="E159" s="16" t="s">
        <v>12</v>
      </c>
      <c r="F159" s="17"/>
      <c r="G159" s="18"/>
      <c r="H159" s="30"/>
      <c r="I159" s="20">
        <v>30</v>
      </c>
      <c r="J159" s="18">
        <v>30</v>
      </c>
      <c r="K159" s="19">
        <f t="shared" si="25"/>
        <v>1</v>
      </c>
      <c r="L159" s="17" t="s">
        <v>566</v>
      </c>
      <c r="M159" s="16" t="s">
        <v>557</v>
      </c>
    </row>
    <row r="160" spans="1:13" x14ac:dyDescent="0.25">
      <c r="A160" s="21" t="s">
        <v>175</v>
      </c>
      <c r="B160" s="14" t="s">
        <v>178</v>
      </c>
      <c r="C160" s="14" t="s">
        <v>179</v>
      </c>
      <c r="D160" s="15">
        <v>4</v>
      </c>
      <c r="E160" s="16" t="s">
        <v>12</v>
      </c>
      <c r="F160" s="17"/>
      <c r="G160" s="18"/>
      <c r="H160" s="30"/>
      <c r="I160" s="20">
        <v>30</v>
      </c>
      <c r="J160" s="18">
        <v>30</v>
      </c>
      <c r="K160" s="19">
        <f t="shared" si="25"/>
        <v>1</v>
      </c>
      <c r="L160" s="17" t="s">
        <v>566</v>
      </c>
      <c r="M160" s="16" t="s">
        <v>557</v>
      </c>
    </row>
    <row r="161" spans="1:13" x14ac:dyDescent="0.25">
      <c r="A161" s="21" t="s">
        <v>175</v>
      </c>
      <c r="B161" s="14" t="s">
        <v>43</v>
      </c>
      <c r="C161" s="14" t="s">
        <v>180</v>
      </c>
      <c r="D161" s="15">
        <v>4</v>
      </c>
      <c r="E161" s="16" t="s">
        <v>12</v>
      </c>
      <c r="F161" s="17"/>
      <c r="G161" s="18"/>
      <c r="H161" s="30"/>
      <c r="I161" s="20">
        <v>13</v>
      </c>
      <c r="J161" s="18">
        <v>30</v>
      </c>
      <c r="K161" s="19">
        <f t="shared" si="25"/>
        <v>0.43333333333333335</v>
      </c>
      <c r="L161" s="17" t="s">
        <v>566</v>
      </c>
      <c r="M161" s="16" t="s">
        <v>557</v>
      </c>
    </row>
    <row r="162" spans="1:13" x14ac:dyDescent="0.25">
      <c r="A162" s="21" t="s">
        <v>175</v>
      </c>
      <c r="B162" s="14" t="s">
        <v>181</v>
      </c>
      <c r="C162" s="14" t="s">
        <v>182</v>
      </c>
      <c r="D162" s="15">
        <v>4</v>
      </c>
      <c r="E162" s="16" t="s">
        <v>12</v>
      </c>
      <c r="F162" s="17"/>
      <c r="G162" s="18"/>
      <c r="H162" s="30"/>
      <c r="I162" s="20">
        <v>7</v>
      </c>
      <c r="J162" s="18">
        <v>30</v>
      </c>
      <c r="K162" s="19">
        <f t="shared" si="25"/>
        <v>0.23333333333333334</v>
      </c>
      <c r="L162" s="17" t="s">
        <v>566</v>
      </c>
      <c r="M162" s="16" t="s">
        <v>557</v>
      </c>
    </row>
    <row r="163" spans="1:13" x14ac:dyDescent="0.25">
      <c r="A163" s="21" t="s">
        <v>183</v>
      </c>
      <c r="B163" s="14" t="s">
        <v>10</v>
      </c>
      <c r="C163" s="14" t="s">
        <v>11</v>
      </c>
      <c r="D163" s="15">
        <v>8</v>
      </c>
      <c r="E163" s="16" t="s">
        <v>12</v>
      </c>
      <c r="F163" s="17">
        <v>39</v>
      </c>
      <c r="G163" s="18">
        <v>30</v>
      </c>
      <c r="H163" s="19">
        <f t="shared" ref="H163:H173" si="26">F163/G163</f>
        <v>1.3</v>
      </c>
      <c r="I163" s="20">
        <v>55</v>
      </c>
      <c r="J163" s="18">
        <v>30</v>
      </c>
      <c r="K163" s="19">
        <f t="shared" si="25"/>
        <v>1.8333333333333333</v>
      </c>
      <c r="L163" s="17" t="s">
        <v>566</v>
      </c>
      <c r="M163" s="16" t="s">
        <v>557</v>
      </c>
    </row>
    <row r="164" spans="1:13" x14ac:dyDescent="0.25">
      <c r="A164" s="21" t="s">
        <v>184</v>
      </c>
      <c r="B164" s="14" t="s">
        <v>10</v>
      </c>
      <c r="C164" s="14" t="s">
        <v>11</v>
      </c>
      <c r="D164" s="15">
        <v>8</v>
      </c>
      <c r="E164" s="16" t="s">
        <v>12</v>
      </c>
      <c r="F164" s="28">
        <v>74</v>
      </c>
      <c r="G164" s="26">
        <v>26</v>
      </c>
      <c r="H164" s="19">
        <f t="shared" si="26"/>
        <v>2.8461538461538463</v>
      </c>
      <c r="I164" s="25">
        <v>57</v>
      </c>
      <c r="J164" s="26">
        <v>26</v>
      </c>
      <c r="K164" s="27">
        <f t="shared" si="25"/>
        <v>2.1923076923076925</v>
      </c>
      <c r="L164" s="17" t="s">
        <v>564</v>
      </c>
      <c r="M164" s="16" t="s">
        <v>556</v>
      </c>
    </row>
    <row r="165" spans="1:13" x14ac:dyDescent="0.25">
      <c r="A165" s="21" t="s">
        <v>184</v>
      </c>
      <c r="B165" s="14" t="s">
        <v>10</v>
      </c>
      <c r="C165" s="14" t="s">
        <v>13</v>
      </c>
      <c r="D165" s="15">
        <v>4</v>
      </c>
      <c r="E165" s="16" t="s">
        <v>12</v>
      </c>
      <c r="F165" s="17">
        <v>98</v>
      </c>
      <c r="G165" s="18">
        <v>78</v>
      </c>
      <c r="H165" s="19">
        <f t="shared" si="26"/>
        <v>1.2564102564102564</v>
      </c>
      <c r="I165" s="20">
        <v>80</v>
      </c>
      <c r="J165" s="18">
        <v>78</v>
      </c>
      <c r="K165" s="19">
        <f t="shared" si="25"/>
        <v>1.0256410256410255</v>
      </c>
      <c r="L165" s="17" t="s">
        <v>564</v>
      </c>
      <c r="M165" s="16" t="s">
        <v>556</v>
      </c>
    </row>
    <row r="166" spans="1:13" x14ac:dyDescent="0.25">
      <c r="A166" s="21" t="s">
        <v>185</v>
      </c>
      <c r="B166" s="40" t="s">
        <v>173</v>
      </c>
      <c r="C166" s="14" t="s">
        <v>174</v>
      </c>
      <c r="D166" s="15">
        <v>1</v>
      </c>
      <c r="E166" s="16" t="s">
        <v>12</v>
      </c>
      <c r="F166" s="17">
        <v>6</v>
      </c>
      <c r="G166" s="18">
        <v>6</v>
      </c>
      <c r="H166" s="19">
        <f t="shared" si="26"/>
        <v>1</v>
      </c>
      <c r="I166" s="20">
        <v>7</v>
      </c>
      <c r="J166" s="18">
        <v>6</v>
      </c>
      <c r="K166" s="19">
        <f t="shared" si="25"/>
        <v>1.1666666666666667</v>
      </c>
      <c r="L166" s="17" t="s">
        <v>563</v>
      </c>
      <c r="M166" s="16" t="s">
        <v>556</v>
      </c>
    </row>
    <row r="167" spans="1:13" x14ac:dyDescent="0.25">
      <c r="A167" s="21" t="s">
        <v>186</v>
      </c>
      <c r="B167" s="14" t="s">
        <v>173</v>
      </c>
      <c r="C167" s="14" t="s">
        <v>174</v>
      </c>
      <c r="D167" s="15">
        <v>1</v>
      </c>
      <c r="E167" s="16" t="s">
        <v>12</v>
      </c>
      <c r="F167" s="17">
        <v>7</v>
      </c>
      <c r="G167" s="18">
        <v>8</v>
      </c>
      <c r="H167" s="19">
        <f t="shared" si="26"/>
        <v>0.875</v>
      </c>
      <c r="I167" s="20">
        <v>9</v>
      </c>
      <c r="J167" s="18">
        <v>8</v>
      </c>
      <c r="K167" s="19">
        <f t="shared" si="25"/>
        <v>1.125</v>
      </c>
      <c r="L167" s="17" t="s">
        <v>563</v>
      </c>
      <c r="M167" s="16" t="s">
        <v>556</v>
      </c>
    </row>
    <row r="168" spans="1:13" x14ac:dyDescent="0.25">
      <c r="A168" s="21" t="s">
        <v>186</v>
      </c>
      <c r="B168" s="40" t="s">
        <v>64</v>
      </c>
      <c r="C168" s="14" t="s">
        <v>65</v>
      </c>
      <c r="D168" s="15">
        <v>2</v>
      </c>
      <c r="E168" s="16" t="s">
        <v>12</v>
      </c>
      <c r="F168" s="17">
        <v>5</v>
      </c>
      <c r="G168" s="18">
        <v>12</v>
      </c>
      <c r="H168" s="19">
        <f t="shared" si="26"/>
        <v>0.41666666666666669</v>
      </c>
      <c r="I168" s="20">
        <v>9</v>
      </c>
      <c r="J168" s="18">
        <v>12</v>
      </c>
      <c r="K168" s="19">
        <f t="shared" si="25"/>
        <v>0.75</v>
      </c>
      <c r="L168" s="17" t="s">
        <v>563</v>
      </c>
      <c r="M168" s="16" t="s">
        <v>556</v>
      </c>
    </row>
    <row r="169" spans="1:13" x14ac:dyDescent="0.25">
      <c r="A169" s="21" t="s">
        <v>187</v>
      </c>
      <c r="B169" s="40" t="s">
        <v>64</v>
      </c>
      <c r="C169" s="14" t="s">
        <v>65</v>
      </c>
      <c r="D169" s="15">
        <v>2</v>
      </c>
      <c r="E169" s="16" t="s">
        <v>12</v>
      </c>
      <c r="F169" s="17">
        <v>4</v>
      </c>
      <c r="G169" s="18">
        <v>8</v>
      </c>
      <c r="H169" s="19">
        <f t="shared" si="26"/>
        <v>0.5</v>
      </c>
      <c r="I169" s="39">
        <v>6</v>
      </c>
      <c r="J169" s="29">
        <v>8</v>
      </c>
      <c r="K169" s="19">
        <f t="shared" si="25"/>
        <v>0.75</v>
      </c>
      <c r="L169" s="17" t="s">
        <v>563</v>
      </c>
      <c r="M169" s="16" t="s">
        <v>560</v>
      </c>
    </row>
    <row r="170" spans="1:13" x14ac:dyDescent="0.25">
      <c r="A170" s="21" t="s">
        <v>187</v>
      </c>
      <c r="B170" s="40" t="s">
        <v>173</v>
      </c>
      <c r="C170" s="14" t="s">
        <v>174</v>
      </c>
      <c r="D170" s="15">
        <v>1</v>
      </c>
      <c r="E170" s="16" t="s">
        <v>12</v>
      </c>
      <c r="F170" s="17">
        <v>3</v>
      </c>
      <c r="G170" s="18">
        <v>12</v>
      </c>
      <c r="H170" s="19">
        <f t="shared" si="26"/>
        <v>0.25</v>
      </c>
      <c r="I170" s="20">
        <v>4</v>
      </c>
      <c r="J170" s="18">
        <v>12</v>
      </c>
      <c r="K170" s="19">
        <f t="shared" si="25"/>
        <v>0.33333333333333331</v>
      </c>
      <c r="L170" s="17" t="s">
        <v>563</v>
      </c>
      <c r="M170" s="16" t="s">
        <v>560</v>
      </c>
    </row>
    <row r="171" spans="1:13" x14ac:dyDescent="0.25">
      <c r="A171" s="21" t="s">
        <v>188</v>
      </c>
      <c r="B171" s="40" t="s">
        <v>173</v>
      </c>
      <c r="C171" s="14" t="s">
        <v>65</v>
      </c>
      <c r="D171" s="15">
        <v>2</v>
      </c>
      <c r="E171" s="16" t="s">
        <v>12</v>
      </c>
      <c r="F171" s="17">
        <v>2</v>
      </c>
      <c r="G171" s="18">
        <v>10</v>
      </c>
      <c r="H171" s="19">
        <f t="shared" si="26"/>
        <v>0.2</v>
      </c>
      <c r="I171" s="20">
        <v>3</v>
      </c>
      <c r="J171" s="18">
        <v>10</v>
      </c>
      <c r="K171" s="19">
        <f t="shared" si="25"/>
        <v>0.3</v>
      </c>
      <c r="L171" s="17" t="s">
        <v>563</v>
      </c>
      <c r="M171" s="16" t="s">
        <v>562</v>
      </c>
    </row>
    <row r="172" spans="1:13" x14ac:dyDescent="0.25">
      <c r="A172" s="21" t="s">
        <v>189</v>
      </c>
      <c r="B172" s="40" t="s">
        <v>173</v>
      </c>
      <c r="C172" s="14" t="s">
        <v>174</v>
      </c>
      <c r="D172" s="15">
        <v>1</v>
      </c>
      <c r="E172" s="16" t="s">
        <v>12</v>
      </c>
      <c r="F172" s="17">
        <v>8</v>
      </c>
      <c r="G172" s="18">
        <v>18</v>
      </c>
      <c r="H172" s="19">
        <f t="shared" si="26"/>
        <v>0.44444444444444442</v>
      </c>
      <c r="I172" s="20">
        <v>7</v>
      </c>
      <c r="J172" s="18">
        <v>18</v>
      </c>
      <c r="K172" s="19">
        <f t="shared" si="25"/>
        <v>0.3888888888888889</v>
      </c>
      <c r="L172" s="17" t="s">
        <v>563</v>
      </c>
      <c r="M172" s="16" t="s">
        <v>561</v>
      </c>
    </row>
    <row r="173" spans="1:13" x14ac:dyDescent="0.25">
      <c r="A173" s="21" t="s">
        <v>189</v>
      </c>
      <c r="B173" s="40" t="s">
        <v>64</v>
      </c>
      <c r="C173" s="14" t="s">
        <v>65</v>
      </c>
      <c r="D173" s="15">
        <v>2</v>
      </c>
      <c r="E173" s="16" t="s">
        <v>12</v>
      </c>
      <c r="F173" s="17">
        <v>7</v>
      </c>
      <c r="G173" s="18">
        <v>26</v>
      </c>
      <c r="H173" s="19">
        <f t="shared" si="26"/>
        <v>0.26923076923076922</v>
      </c>
      <c r="I173" s="20">
        <v>8</v>
      </c>
      <c r="J173" s="18">
        <v>26</v>
      </c>
      <c r="K173" s="19">
        <f t="shared" si="25"/>
        <v>0.30769230769230771</v>
      </c>
      <c r="L173" s="17" t="s">
        <v>563</v>
      </c>
      <c r="M173" s="16" t="s">
        <v>561</v>
      </c>
    </row>
    <row r="174" spans="1:13" x14ac:dyDescent="0.25">
      <c r="A174" s="21" t="s">
        <v>190</v>
      </c>
      <c r="B174" s="40" t="s">
        <v>191</v>
      </c>
      <c r="C174" s="14" t="s">
        <v>192</v>
      </c>
      <c r="D174" s="15">
        <v>3</v>
      </c>
      <c r="E174" s="16" t="s">
        <v>12</v>
      </c>
      <c r="F174" s="17">
        <v>15</v>
      </c>
      <c r="G174" s="18">
        <v>14</v>
      </c>
      <c r="H174" s="19">
        <f t="shared" ref="H174:H177" si="27">F174/G174</f>
        <v>1.0714285714285714</v>
      </c>
      <c r="I174" s="39">
        <v>13</v>
      </c>
      <c r="J174" s="29">
        <v>14</v>
      </c>
      <c r="K174" s="19">
        <f>I174/J174</f>
        <v>0.9285714285714286</v>
      </c>
      <c r="L174" s="17" t="s">
        <v>563</v>
      </c>
      <c r="M174" s="16" t="s">
        <v>556</v>
      </c>
    </row>
    <row r="175" spans="1:13" x14ac:dyDescent="0.25">
      <c r="A175" s="21" t="s">
        <v>190</v>
      </c>
      <c r="B175" s="40" t="s">
        <v>36</v>
      </c>
      <c r="C175" s="14" t="s">
        <v>37</v>
      </c>
      <c r="D175" s="15">
        <v>4</v>
      </c>
      <c r="E175" s="16" t="s">
        <v>12</v>
      </c>
      <c r="F175" s="17">
        <v>19</v>
      </c>
      <c r="G175" s="18">
        <v>14</v>
      </c>
      <c r="H175" s="19">
        <f t="shared" si="27"/>
        <v>1.3571428571428572</v>
      </c>
      <c r="I175" s="20">
        <v>12</v>
      </c>
      <c r="J175" s="18">
        <v>14</v>
      </c>
      <c r="K175" s="19">
        <f>I175/J175</f>
        <v>0.8571428571428571</v>
      </c>
      <c r="L175" s="17" t="s">
        <v>563</v>
      </c>
      <c r="M175" s="16" t="s">
        <v>556</v>
      </c>
    </row>
    <row r="176" spans="1:13" x14ac:dyDescent="0.25">
      <c r="A176" s="21" t="s">
        <v>190</v>
      </c>
      <c r="B176" s="40" t="s">
        <v>193</v>
      </c>
      <c r="C176" s="14" t="s">
        <v>194</v>
      </c>
      <c r="D176" s="15">
        <v>3</v>
      </c>
      <c r="E176" s="16" t="s">
        <v>12</v>
      </c>
      <c r="F176" s="17">
        <v>10</v>
      </c>
      <c r="G176" s="18">
        <v>14</v>
      </c>
      <c r="H176" s="19">
        <f t="shared" si="27"/>
        <v>0.7142857142857143</v>
      </c>
      <c r="I176" s="20">
        <v>11</v>
      </c>
      <c r="J176" s="18">
        <v>14</v>
      </c>
      <c r="K176" s="19">
        <f>I176/J176</f>
        <v>0.7857142857142857</v>
      </c>
      <c r="L176" s="17" t="s">
        <v>563</v>
      </c>
      <c r="M176" s="16" t="s">
        <v>556</v>
      </c>
    </row>
    <row r="177" spans="1:13" x14ac:dyDescent="0.25">
      <c r="A177" s="21" t="s">
        <v>190</v>
      </c>
      <c r="B177" s="40" t="s">
        <v>195</v>
      </c>
      <c r="C177" s="14" t="s">
        <v>196</v>
      </c>
      <c r="D177" s="15">
        <v>3</v>
      </c>
      <c r="E177" s="16" t="s">
        <v>12</v>
      </c>
      <c r="F177" s="20">
        <v>13</v>
      </c>
      <c r="G177" s="18">
        <v>14</v>
      </c>
      <c r="H177" s="19">
        <f t="shared" si="27"/>
        <v>0.9285714285714286</v>
      </c>
      <c r="I177" s="20">
        <v>11</v>
      </c>
      <c r="J177" s="18">
        <v>14</v>
      </c>
      <c r="K177" s="19">
        <f>I177/J177</f>
        <v>0.7857142857142857</v>
      </c>
      <c r="L177" s="17" t="s">
        <v>563</v>
      </c>
      <c r="M177" s="16" t="s">
        <v>556</v>
      </c>
    </row>
    <row r="178" spans="1:13" x14ac:dyDescent="0.25">
      <c r="A178" s="21" t="s">
        <v>197</v>
      </c>
      <c r="B178" s="14" t="s">
        <v>200</v>
      </c>
      <c r="C178" s="14" t="s">
        <v>201</v>
      </c>
      <c r="D178" s="15">
        <v>3</v>
      </c>
      <c r="E178" s="16" t="s">
        <v>12</v>
      </c>
      <c r="F178" s="17">
        <v>4</v>
      </c>
      <c r="G178" s="18">
        <v>8</v>
      </c>
      <c r="H178" s="19">
        <f t="shared" ref="H178:H185" si="28">F178/G178</f>
        <v>0.5</v>
      </c>
      <c r="I178" s="20">
        <v>7</v>
      </c>
      <c r="J178" s="18">
        <v>8</v>
      </c>
      <c r="K178" s="19">
        <f t="shared" ref="K178:K185" si="29">I178/J178</f>
        <v>0.875</v>
      </c>
      <c r="L178" s="17" t="s">
        <v>563</v>
      </c>
      <c r="M178" s="16" t="s">
        <v>558</v>
      </c>
    </row>
    <row r="179" spans="1:13" x14ac:dyDescent="0.25">
      <c r="A179" s="21" t="s">
        <v>197</v>
      </c>
      <c r="B179" s="14" t="s">
        <v>56</v>
      </c>
      <c r="C179" s="14" t="s">
        <v>57</v>
      </c>
      <c r="D179" s="15">
        <v>3</v>
      </c>
      <c r="E179" s="16" t="s">
        <v>12</v>
      </c>
      <c r="F179" s="17">
        <v>1</v>
      </c>
      <c r="G179" s="18">
        <v>8</v>
      </c>
      <c r="H179" s="19">
        <f t="shared" si="28"/>
        <v>0.125</v>
      </c>
      <c r="I179" s="20">
        <v>1</v>
      </c>
      <c r="J179" s="18">
        <v>8</v>
      </c>
      <c r="K179" s="19">
        <f t="shared" si="29"/>
        <v>0.125</v>
      </c>
      <c r="L179" s="17" t="s">
        <v>563</v>
      </c>
      <c r="M179" s="16" t="s">
        <v>558</v>
      </c>
    </row>
    <row r="180" spans="1:13" x14ac:dyDescent="0.25">
      <c r="A180" s="21" t="s">
        <v>197</v>
      </c>
      <c r="B180" s="40" t="s">
        <v>173</v>
      </c>
      <c r="C180" s="14" t="s">
        <v>202</v>
      </c>
      <c r="D180" s="15">
        <v>1</v>
      </c>
      <c r="E180" s="16" t="s">
        <v>12</v>
      </c>
      <c r="F180" s="17">
        <v>2</v>
      </c>
      <c r="G180" s="18">
        <v>14</v>
      </c>
      <c r="H180" s="19">
        <f t="shared" si="28"/>
        <v>0.14285714285714285</v>
      </c>
      <c r="I180" s="20">
        <v>1</v>
      </c>
      <c r="J180" s="18">
        <v>14</v>
      </c>
      <c r="K180" s="19">
        <f t="shared" si="29"/>
        <v>7.1428571428571425E-2</v>
      </c>
      <c r="L180" s="17" t="s">
        <v>563</v>
      </c>
      <c r="M180" s="16" t="s">
        <v>558</v>
      </c>
    </row>
    <row r="181" spans="1:13" x14ac:dyDescent="0.25">
      <c r="A181" s="21" t="s">
        <v>197</v>
      </c>
      <c r="B181" s="14" t="s">
        <v>203</v>
      </c>
      <c r="C181" s="14" t="s">
        <v>204</v>
      </c>
      <c r="D181" s="15">
        <v>3</v>
      </c>
      <c r="E181" s="16" t="s">
        <v>12</v>
      </c>
      <c r="F181" s="17">
        <v>1</v>
      </c>
      <c r="G181" s="18">
        <v>8</v>
      </c>
      <c r="H181" s="19">
        <f t="shared" si="28"/>
        <v>0.125</v>
      </c>
      <c r="I181" s="20">
        <v>0</v>
      </c>
      <c r="J181" s="18">
        <v>8</v>
      </c>
      <c r="K181" s="19">
        <f t="shared" si="29"/>
        <v>0</v>
      </c>
      <c r="L181" s="17" t="s">
        <v>563</v>
      </c>
      <c r="M181" s="16" t="s">
        <v>558</v>
      </c>
    </row>
    <row r="182" spans="1:13" x14ac:dyDescent="0.25">
      <c r="A182" s="21" t="s">
        <v>205</v>
      </c>
      <c r="B182" s="14" t="s">
        <v>43</v>
      </c>
      <c r="C182" s="14" t="s">
        <v>44</v>
      </c>
      <c r="D182" s="15">
        <v>4</v>
      </c>
      <c r="E182" s="16" t="s">
        <v>12</v>
      </c>
      <c r="F182" s="17">
        <v>75</v>
      </c>
      <c r="G182" s="18">
        <v>30</v>
      </c>
      <c r="H182" s="19">
        <f t="shared" si="28"/>
        <v>2.5</v>
      </c>
      <c r="I182" s="20">
        <v>68</v>
      </c>
      <c r="J182" s="18">
        <v>30</v>
      </c>
      <c r="K182" s="19">
        <f t="shared" si="29"/>
        <v>2.2666666666666666</v>
      </c>
      <c r="L182" s="17" t="s">
        <v>563</v>
      </c>
      <c r="M182" s="16" t="s">
        <v>560</v>
      </c>
    </row>
    <row r="183" spans="1:13" x14ac:dyDescent="0.25">
      <c r="A183" s="21" t="s">
        <v>205</v>
      </c>
      <c r="B183" s="14" t="s">
        <v>94</v>
      </c>
      <c r="C183" s="14" t="s">
        <v>95</v>
      </c>
      <c r="D183" s="15">
        <v>4</v>
      </c>
      <c r="E183" s="16" t="s">
        <v>12</v>
      </c>
      <c r="F183" s="17">
        <v>65</v>
      </c>
      <c r="G183" s="18">
        <v>30</v>
      </c>
      <c r="H183" s="19">
        <f t="shared" si="28"/>
        <v>2.1666666666666665</v>
      </c>
      <c r="I183" s="20">
        <v>43</v>
      </c>
      <c r="J183" s="18">
        <v>30</v>
      </c>
      <c r="K183" s="19">
        <f t="shared" si="29"/>
        <v>1.4333333333333333</v>
      </c>
      <c r="L183" s="17" t="s">
        <v>563</v>
      </c>
      <c r="M183" s="16" t="s">
        <v>560</v>
      </c>
    </row>
    <row r="184" spans="1:13" x14ac:dyDescent="0.25">
      <c r="A184" s="21" t="s">
        <v>205</v>
      </c>
      <c r="B184" s="14" t="s">
        <v>26</v>
      </c>
      <c r="C184" s="14" t="s">
        <v>27</v>
      </c>
      <c r="D184" s="15">
        <v>4</v>
      </c>
      <c r="E184" s="16" t="s">
        <v>12</v>
      </c>
      <c r="F184" s="17">
        <v>59</v>
      </c>
      <c r="G184" s="18">
        <v>30</v>
      </c>
      <c r="H184" s="19">
        <f t="shared" si="28"/>
        <v>1.9666666666666666</v>
      </c>
      <c r="I184" s="20">
        <v>58</v>
      </c>
      <c r="J184" s="18">
        <v>30</v>
      </c>
      <c r="K184" s="19">
        <f t="shared" si="29"/>
        <v>1.9333333333333333</v>
      </c>
      <c r="L184" s="17" t="s">
        <v>563</v>
      </c>
      <c r="M184" s="16" t="s">
        <v>560</v>
      </c>
    </row>
    <row r="185" spans="1:13" x14ac:dyDescent="0.25">
      <c r="A185" s="21" t="s">
        <v>206</v>
      </c>
      <c r="B185" s="40" t="s">
        <v>94</v>
      </c>
      <c r="C185" s="14" t="s">
        <v>95</v>
      </c>
      <c r="D185" s="15">
        <v>4</v>
      </c>
      <c r="E185" s="16" t="s">
        <v>12</v>
      </c>
      <c r="F185" s="20">
        <v>250</v>
      </c>
      <c r="G185" s="18">
        <v>60</v>
      </c>
      <c r="H185" s="19">
        <f t="shared" si="28"/>
        <v>4.166666666666667</v>
      </c>
      <c r="I185" s="20">
        <v>184</v>
      </c>
      <c r="J185" s="18">
        <v>60</v>
      </c>
      <c r="K185" s="19">
        <f t="shared" si="29"/>
        <v>3.0666666666666669</v>
      </c>
      <c r="L185" s="17" t="s">
        <v>563</v>
      </c>
      <c r="M185" s="16" t="s">
        <v>556</v>
      </c>
    </row>
    <row r="186" spans="1:13" x14ac:dyDescent="0.25">
      <c r="A186" s="21" t="s">
        <v>206</v>
      </c>
      <c r="B186" s="40" t="s">
        <v>43</v>
      </c>
      <c r="C186" s="14" t="s">
        <v>44</v>
      </c>
      <c r="D186" s="15">
        <v>4</v>
      </c>
      <c r="E186" s="16" t="s">
        <v>12</v>
      </c>
      <c r="F186" s="17">
        <v>375</v>
      </c>
      <c r="G186" s="18">
        <v>120</v>
      </c>
      <c r="H186" s="19">
        <f>F186/G186</f>
        <v>3.125</v>
      </c>
      <c r="I186" s="20">
        <v>338</v>
      </c>
      <c r="J186" s="18">
        <v>120</v>
      </c>
      <c r="K186" s="19">
        <f t="shared" ref="K186:K194" si="30">I186/J186</f>
        <v>2.8166666666666669</v>
      </c>
      <c r="L186" s="17" t="s">
        <v>563</v>
      </c>
      <c r="M186" s="16" t="s">
        <v>556</v>
      </c>
    </row>
    <row r="187" spans="1:13" x14ac:dyDescent="0.25">
      <c r="A187" s="21" t="s">
        <v>206</v>
      </c>
      <c r="B187" s="40" t="s">
        <v>207</v>
      </c>
      <c r="C187" s="14" t="s">
        <v>208</v>
      </c>
      <c r="D187" s="15">
        <v>4</v>
      </c>
      <c r="E187" s="16" t="s">
        <v>12</v>
      </c>
      <c r="F187" s="17">
        <v>59</v>
      </c>
      <c r="G187" s="18">
        <v>30</v>
      </c>
      <c r="H187" s="19">
        <f>F187/G187</f>
        <v>1.9666666666666666</v>
      </c>
      <c r="I187" s="20">
        <v>69</v>
      </c>
      <c r="J187" s="18">
        <v>30</v>
      </c>
      <c r="K187" s="19">
        <f t="shared" si="30"/>
        <v>2.2999999999999998</v>
      </c>
      <c r="L187" s="17" t="s">
        <v>563</v>
      </c>
      <c r="M187" s="16" t="s">
        <v>556</v>
      </c>
    </row>
    <row r="188" spans="1:13" x14ac:dyDescent="0.25">
      <c r="A188" s="21" t="s">
        <v>209</v>
      </c>
      <c r="B188" s="14" t="s">
        <v>210</v>
      </c>
      <c r="C188" s="14" t="s">
        <v>211</v>
      </c>
      <c r="D188" s="15">
        <v>3</v>
      </c>
      <c r="E188" s="16" t="s">
        <v>12</v>
      </c>
      <c r="F188" s="17">
        <v>12</v>
      </c>
      <c r="G188" s="18">
        <v>30</v>
      </c>
      <c r="H188" s="19">
        <f t="shared" ref="H188:H194" si="31">F188/G188</f>
        <v>0.4</v>
      </c>
      <c r="I188" s="20">
        <v>29</v>
      </c>
      <c r="J188" s="18">
        <v>12</v>
      </c>
      <c r="K188" s="19">
        <f t="shared" si="30"/>
        <v>2.4166666666666665</v>
      </c>
      <c r="L188" s="17" t="s">
        <v>563</v>
      </c>
      <c r="M188" s="16" t="s">
        <v>562</v>
      </c>
    </row>
    <row r="189" spans="1:13" x14ac:dyDescent="0.25">
      <c r="A189" s="21" t="s">
        <v>209</v>
      </c>
      <c r="B189" s="14" t="s">
        <v>36</v>
      </c>
      <c r="C189" s="14" t="s">
        <v>37</v>
      </c>
      <c r="D189" s="15">
        <v>4</v>
      </c>
      <c r="E189" s="16" t="s">
        <v>12</v>
      </c>
      <c r="F189" s="17">
        <v>53</v>
      </c>
      <c r="G189" s="18">
        <v>30</v>
      </c>
      <c r="H189" s="19">
        <f t="shared" si="31"/>
        <v>1.7666666666666666</v>
      </c>
      <c r="I189" s="20">
        <v>57</v>
      </c>
      <c r="J189" s="18">
        <v>30</v>
      </c>
      <c r="K189" s="19">
        <f t="shared" si="30"/>
        <v>1.9</v>
      </c>
      <c r="L189" s="17" t="s">
        <v>563</v>
      </c>
      <c r="M189" s="16" t="s">
        <v>562</v>
      </c>
    </row>
    <row r="190" spans="1:13" x14ac:dyDescent="0.25">
      <c r="A190" s="21" t="s">
        <v>209</v>
      </c>
      <c r="B190" s="14" t="s">
        <v>212</v>
      </c>
      <c r="C190" s="14" t="s">
        <v>213</v>
      </c>
      <c r="D190" s="15">
        <v>3</v>
      </c>
      <c r="E190" s="16" t="s">
        <v>12</v>
      </c>
      <c r="F190" s="17">
        <v>40</v>
      </c>
      <c r="G190" s="18">
        <v>30</v>
      </c>
      <c r="H190" s="19">
        <f t="shared" si="31"/>
        <v>1.3333333333333333</v>
      </c>
      <c r="I190" s="20">
        <v>36</v>
      </c>
      <c r="J190" s="18">
        <v>24</v>
      </c>
      <c r="K190" s="19">
        <f t="shared" si="30"/>
        <v>1.5</v>
      </c>
      <c r="L190" s="17" t="s">
        <v>563</v>
      </c>
      <c r="M190" s="16" t="s">
        <v>562</v>
      </c>
    </row>
    <row r="191" spans="1:13" x14ac:dyDescent="0.25">
      <c r="A191" s="21" t="s">
        <v>209</v>
      </c>
      <c r="B191" s="40" t="s">
        <v>214</v>
      </c>
      <c r="C191" s="14" t="s">
        <v>132</v>
      </c>
      <c r="D191" s="15">
        <v>2</v>
      </c>
      <c r="E191" s="16" t="s">
        <v>113</v>
      </c>
      <c r="F191" s="17">
        <v>23</v>
      </c>
      <c r="G191" s="18">
        <v>30</v>
      </c>
      <c r="H191" s="19">
        <f t="shared" si="31"/>
        <v>0.76666666666666672</v>
      </c>
      <c r="I191" s="20">
        <v>26</v>
      </c>
      <c r="J191" s="18">
        <v>30</v>
      </c>
      <c r="K191" s="19">
        <f t="shared" si="30"/>
        <v>0.8666666666666667</v>
      </c>
      <c r="L191" s="17" t="s">
        <v>563</v>
      </c>
      <c r="M191" s="16" t="s">
        <v>562</v>
      </c>
    </row>
    <row r="192" spans="1:13" x14ac:dyDescent="0.25">
      <c r="A192" s="21" t="s">
        <v>209</v>
      </c>
      <c r="B192" s="40" t="s">
        <v>62</v>
      </c>
      <c r="C192" s="14" t="s">
        <v>63</v>
      </c>
      <c r="D192" s="15">
        <v>3</v>
      </c>
      <c r="E192" s="16" t="s">
        <v>12</v>
      </c>
      <c r="F192" s="17">
        <v>14</v>
      </c>
      <c r="G192" s="18">
        <v>24</v>
      </c>
      <c r="H192" s="19">
        <f t="shared" si="31"/>
        <v>0.58333333333333337</v>
      </c>
      <c r="I192" s="20">
        <v>17</v>
      </c>
      <c r="J192" s="18">
        <v>12</v>
      </c>
      <c r="K192" s="19">
        <f t="shared" si="30"/>
        <v>1.4166666666666667</v>
      </c>
      <c r="L192" s="17" t="s">
        <v>563</v>
      </c>
      <c r="M192" s="16" t="s">
        <v>562</v>
      </c>
    </row>
    <row r="193" spans="1:13" x14ac:dyDescent="0.25">
      <c r="A193" s="21" t="s">
        <v>209</v>
      </c>
      <c r="B193" s="40" t="s">
        <v>43</v>
      </c>
      <c r="C193" s="14" t="s">
        <v>44</v>
      </c>
      <c r="D193" s="15">
        <v>4</v>
      </c>
      <c r="E193" s="16" t="s">
        <v>12</v>
      </c>
      <c r="F193" s="17">
        <v>41</v>
      </c>
      <c r="G193" s="18">
        <v>30</v>
      </c>
      <c r="H193" s="19">
        <f t="shared" si="31"/>
        <v>1.3666666666666667</v>
      </c>
      <c r="I193" s="20">
        <v>40</v>
      </c>
      <c r="J193" s="18">
        <v>30</v>
      </c>
      <c r="K193" s="19">
        <f t="shared" si="30"/>
        <v>1.3333333333333333</v>
      </c>
      <c r="L193" s="17" t="s">
        <v>563</v>
      </c>
      <c r="M193" s="16" t="s">
        <v>562</v>
      </c>
    </row>
    <row r="194" spans="1:13" x14ac:dyDescent="0.25">
      <c r="A194" s="21" t="s">
        <v>209</v>
      </c>
      <c r="B194" s="40" t="s">
        <v>215</v>
      </c>
      <c r="C194" s="40" t="s">
        <v>216</v>
      </c>
      <c r="D194" s="15">
        <v>3</v>
      </c>
      <c r="E194" s="16" t="s">
        <v>12</v>
      </c>
      <c r="F194" s="17">
        <v>24</v>
      </c>
      <c r="G194" s="18">
        <v>24</v>
      </c>
      <c r="H194" s="19">
        <f t="shared" si="31"/>
        <v>1</v>
      </c>
      <c r="I194" s="20">
        <v>15</v>
      </c>
      <c r="J194" s="18">
        <v>24</v>
      </c>
      <c r="K194" s="19">
        <f t="shared" si="30"/>
        <v>0.625</v>
      </c>
      <c r="L194" s="17" t="s">
        <v>563</v>
      </c>
      <c r="M194" s="16" t="s">
        <v>562</v>
      </c>
    </row>
    <row r="195" spans="1:13" x14ac:dyDescent="0.25">
      <c r="A195" s="21" t="s">
        <v>217</v>
      </c>
      <c r="B195" s="40" t="s">
        <v>32</v>
      </c>
      <c r="C195" s="14" t="s">
        <v>33</v>
      </c>
      <c r="D195" s="15">
        <v>4</v>
      </c>
      <c r="E195" s="16" t="s">
        <v>12</v>
      </c>
      <c r="F195" s="17">
        <v>78</v>
      </c>
      <c r="G195" s="18">
        <v>30</v>
      </c>
      <c r="H195" s="19">
        <f t="shared" ref="H195:H217" si="32">F195/G195</f>
        <v>2.6</v>
      </c>
      <c r="I195" s="20">
        <v>55</v>
      </c>
      <c r="J195" s="18">
        <v>30</v>
      </c>
      <c r="K195" s="19">
        <f t="shared" ref="K195:K216" si="33">I195/J195</f>
        <v>1.8333333333333333</v>
      </c>
      <c r="L195" s="17" t="s">
        <v>564</v>
      </c>
      <c r="M195" s="16" t="s">
        <v>556</v>
      </c>
    </row>
    <row r="196" spans="1:13" x14ac:dyDescent="0.25">
      <c r="A196" s="21" t="s">
        <v>217</v>
      </c>
      <c r="B196" s="40" t="s">
        <v>43</v>
      </c>
      <c r="C196" s="14" t="s">
        <v>44</v>
      </c>
      <c r="D196" s="15">
        <v>4</v>
      </c>
      <c r="E196" s="16" t="s">
        <v>12</v>
      </c>
      <c r="F196" s="17">
        <v>97</v>
      </c>
      <c r="G196" s="18">
        <v>40</v>
      </c>
      <c r="H196" s="19">
        <f t="shared" si="32"/>
        <v>2.4249999999999998</v>
      </c>
      <c r="I196" s="20">
        <v>104</v>
      </c>
      <c r="J196" s="18">
        <v>60</v>
      </c>
      <c r="K196" s="19">
        <f t="shared" si="33"/>
        <v>1.7333333333333334</v>
      </c>
      <c r="L196" s="17" t="s">
        <v>564</v>
      </c>
      <c r="M196" s="16" t="s">
        <v>556</v>
      </c>
    </row>
    <row r="197" spans="1:13" x14ac:dyDescent="0.25">
      <c r="A197" s="21" t="s">
        <v>217</v>
      </c>
      <c r="B197" s="40" t="s">
        <v>94</v>
      </c>
      <c r="C197" s="14" t="s">
        <v>95</v>
      </c>
      <c r="D197" s="15">
        <v>4</v>
      </c>
      <c r="E197" s="16" t="s">
        <v>12</v>
      </c>
      <c r="F197" s="17">
        <v>12</v>
      </c>
      <c r="G197" s="18">
        <v>20</v>
      </c>
      <c r="H197" s="19">
        <f t="shared" si="32"/>
        <v>0.6</v>
      </c>
      <c r="I197" s="20">
        <v>12</v>
      </c>
      <c r="J197" s="18">
        <v>30</v>
      </c>
      <c r="K197" s="19">
        <f t="shared" si="33"/>
        <v>0.4</v>
      </c>
      <c r="L197" s="17" t="s">
        <v>564</v>
      </c>
      <c r="M197" s="16" t="s">
        <v>556</v>
      </c>
    </row>
    <row r="198" spans="1:13" x14ac:dyDescent="0.25">
      <c r="A198" s="21" t="s">
        <v>218</v>
      </c>
      <c r="B198" s="14" t="s">
        <v>203</v>
      </c>
      <c r="C198" s="14" t="s">
        <v>219</v>
      </c>
      <c r="D198" s="15">
        <v>3</v>
      </c>
      <c r="E198" s="16" t="s">
        <v>12</v>
      </c>
      <c r="F198" s="17">
        <v>19</v>
      </c>
      <c r="G198" s="18">
        <v>16</v>
      </c>
      <c r="H198" s="19">
        <f t="shared" si="32"/>
        <v>1.1875</v>
      </c>
      <c r="I198" s="20">
        <v>18</v>
      </c>
      <c r="J198" s="18">
        <v>16</v>
      </c>
      <c r="K198" s="19">
        <f t="shared" si="33"/>
        <v>1.125</v>
      </c>
      <c r="L198" s="17" t="s">
        <v>563</v>
      </c>
      <c r="M198" s="16" t="s">
        <v>559</v>
      </c>
    </row>
    <row r="199" spans="1:13" x14ac:dyDescent="0.25">
      <c r="A199" s="21" t="s">
        <v>218</v>
      </c>
      <c r="B199" s="14" t="s">
        <v>200</v>
      </c>
      <c r="C199" s="14" t="s">
        <v>201</v>
      </c>
      <c r="D199" s="15">
        <v>3</v>
      </c>
      <c r="E199" s="16" t="s">
        <v>12</v>
      </c>
      <c r="F199" s="17">
        <v>13</v>
      </c>
      <c r="G199" s="18">
        <v>20</v>
      </c>
      <c r="H199" s="19">
        <f t="shared" si="32"/>
        <v>0.65</v>
      </c>
      <c r="I199" s="20">
        <v>8</v>
      </c>
      <c r="J199" s="18">
        <v>20</v>
      </c>
      <c r="K199" s="19">
        <f t="shared" si="33"/>
        <v>0.4</v>
      </c>
      <c r="L199" s="17" t="s">
        <v>563</v>
      </c>
      <c r="M199" s="16" t="s">
        <v>559</v>
      </c>
    </row>
    <row r="200" spans="1:13" x14ac:dyDescent="0.25">
      <c r="A200" s="21" t="s">
        <v>218</v>
      </c>
      <c r="B200" s="14" t="s">
        <v>198</v>
      </c>
      <c r="C200" s="14" t="s">
        <v>220</v>
      </c>
      <c r="D200" s="15">
        <v>3</v>
      </c>
      <c r="E200" s="16" t="s">
        <v>12</v>
      </c>
      <c r="F200" s="17">
        <v>19</v>
      </c>
      <c r="G200" s="18">
        <v>32</v>
      </c>
      <c r="H200" s="19">
        <f t="shared" si="32"/>
        <v>0.59375</v>
      </c>
      <c r="I200" s="20">
        <v>11</v>
      </c>
      <c r="J200" s="18">
        <v>32</v>
      </c>
      <c r="K200" s="19">
        <f t="shared" si="33"/>
        <v>0.34375</v>
      </c>
      <c r="L200" s="17" t="s">
        <v>563</v>
      </c>
      <c r="M200" s="16" t="s">
        <v>559</v>
      </c>
    </row>
    <row r="201" spans="1:13" x14ac:dyDescent="0.25">
      <c r="A201" s="21" t="s">
        <v>218</v>
      </c>
      <c r="B201" s="14" t="s">
        <v>221</v>
      </c>
      <c r="C201" s="14" t="s">
        <v>222</v>
      </c>
      <c r="D201" s="15">
        <v>3</v>
      </c>
      <c r="E201" s="16" t="s">
        <v>12</v>
      </c>
      <c r="F201" s="17">
        <v>7</v>
      </c>
      <c r="G201" s="18">
        <v>12</v>
      </c>
      <c r="H201" s="19">
        <f t="shared" si="32"/>
        <v>0.58333333333333337</v>
      </c>
      <c r="I201" s="20">
        <v>3</v>
      </c>
      <c r="J201" s="18">
        <v>12</v>
      </c>
      <c r="K201" s="19">
        <f t="shared" si="33"/>
        <v>0.25</v>
      </c>
      <c r="L201" s="17" t="s">
        <v>563</v>
      </c>
      <c r="M201" s="16" t="s">
        <v>559</v>
      </c>
    </row>
    <row r="202" spans="1:13" x14ac:dyDescent="0.25">
      <c r="A202" s="21" t="s">
        <v>218</v>
      </c>
      <c r="B202" s="40" t="s">
        <v>223</v>
      </c>
      <c r="C202" s="14" t="s">
        <v>224</v>
      </c>
      <c r="D202" s="15">
        <v>2</v>
      </c>
      <c r="E202" s="16" t="s">
        <v>12</v>
      </c>
      <c r="F202" s="17">
        <v>3</v>
      </c>
      <c r="G202" s="18">
        <v>7</v>
      </c>
      <c r="H202" s="19">
        <f t="shared" si="32"/>
        <v>0.42857142857142855</v>
      </c>
      <c r="I202" s="20">
        <v>2</v>
      </c>
      <c r="J202" s="18">
        <v>8</v>
      </c>
      <c r="K202" s="19">
        <f t="shared" si="33"/>
        <v>0.25</v>
      </c>
      <c r="L202" s="17" t="s">
        <v>563</v>
      </c>
      <c r="M202" s="16" t="s">
        <v>559</v>
      </c>
    </row>
    <row r="203" spans="1:13" x14ac:dyDescent="0.25">
      <c r="A203" s="21" t="s">
        <v>218</v>
      </c>
      <c r="B203" s="14" t="s">
        <v>225</v>
      </c>
      <c r="C203" s="14" t="s">
        <v>226</v>
      </c>
      <c r="D203" s="15">
        <v>3</v>
      </c>
      <c r="E203" s="16" t="s">
        <v>12</v>
      </c>
      <c r="F203" s="17">
        <v>11</v>
      </c>
      <c r="G203" s="18">
        <v>7</v>
      </c>
      <c r="H203" s="19">
        <f t="shared" si="32"/>
        <v>1.5714285714285714</v>
      </c>
      <c r="I203" s="20">
        <v>0</v>
      </c>
      <c r="J203" s="18">
        <v>8</v>
      </c>
      <c r="K203" s="19">
        <f t="shared" si="33"/>
        <v>0</v>
      </c>
      <c r="L203" s="17" t="s">
        <v>563</v>
      </c>
      <c r="M203" s="16" t="s">
        <v>559</v>
      </c>
    </row>
    <row r="204" spans="1:13" x14ac:dyDescent="0.25">
      <c r="A204" s="21" t="s">
        <v>218</v>
      </c>
      <c r="B204" s="14" t="s">
        <v>193</v>
      </c>
      <c r="C204" s="14" t="s">
        <v>194</v>
      </c>
      <c r="D204" s="15">
        <v>3</v>
      </c>
      <c r="E204" s="16" t="s">
        <v>12</v>
      </c>
      <c r="F204" s="17">
        <v>0</v>
      </c>
      <c r="G204" s="18">
        <v>7</v>
      </c>
      <c r="H204" s="19">
        <f t="shared" si="32"/>
        <v>0</v>
      </c>
      <c r="I204" s="20">
        <v>0</v>
      </c>
      <c r="J204" s="18">
        <v>8</v>
      </c>
      <c r="K204" s="19">
        <f t="shared" si="33"/>
        <v>0</v>
      </c>
      <c r="L204" s="17" t="s">
        <v>563</v>
      </c>
      <c r="M204" s="16" t="s">
        <v>559</v>
      </c>
    </row>
    <row r="205" spans="1:13" x14ac:dyDescent="0.25">
      <c r="A205" s="21" t="s">
        <v>227</v>
      </c>
      <c r="B205" s="40" t="s">
        <v>203</v>
      </c>
      <c r="C205" s="14" t="s">
        <v>204</v>
      </c>
      <c r="D205" s="15">
        <v>3</v>
      </c>
      <c r="E205" s="16" t="s">
        <v>12</v>
      </c>
      <c r="F205" s="17">
        <v>27</v>
      </c>
      <c r="G205" s="18">
        <v>14</v>
      </c>
      <c r="H205" s="19">
        <f t="shared" si="32"/>
        <v>1.9285714285714286</v>
      </c>
      <c r="I205" s="20">
        <v>43</v>
      </c>
      <c r="J205" s="18">
        <v>14</v>
      </c>
      <c r="K205" s="19">
        <f t="shared" si="33"/>
        <v>3.0714285714285716</v>
      </c>
      <c r="L205" s="17" t="s">
        <v>563</v>
      </c>
      <c r="M205" s="16" t="s">
        <v>556</v>
      </c>
    </row>
    <row r="206" spans="1:13" x14ac:dyDescent="0.25">
      <c r="A206" s="21" t="s">
        <v>227</v>
      </c>
      <c r="B206" s="40" t="s">
        <v>60</v>
      </c>
      <c r="C206" s="14" t="s">
        <v>61</v>
      </c>
      <c r="D206" s="15">
        <v>3</v>
      </c>
      <c r="E206" s="16" t="s">
        <v>12</v>
      </c>
      <c r="F206" s="17">
        <v>15</v>
      </c>
      <c r="G206" s="18">
        <v>14</v>
      </c>
      <c r="H206" s="19">
        <f t="shared" si="32"/>
        <v>1.0714285714285714</v>
      </c>
      <c r="I206" s="20">
        <v>24</v>
      </c>
      <c r="J206" s="18">
        <v>14</v>
      </c>
      <c r="K206" s="19">
        <f t="shared" si="33"/>
        <v>1.7142857142857142</v>
      </c>
      <c r="L206" s="17" t="s">
        <v>563</v>
      </c>
      <c r="M206" s="16" t="s">
        <v>556</v>
      </c>
    </row>
    <row r="207" spans="1:13" x14ac:dyDescent="0.25">
      <c r="A207" s="21" t="s">
        <v>227</v>
      </c>
      <c r="B207" s="40" t="s">
        <v>200</v>
      </c>
      <c r="C207" s="14" t="s">
        <v>201</v>
      </c>
      <c r="D207" s="15">
        <v>3</v>
      </c>
      <c r="E207" s="16" t="s">
        <v>12</v>
      </c>
      <c r="F207" s="17">
        <v>47</v>
      </c>
      <c r="G207" s="18">
        <v>43</v>
      </c>
      <c r="H207" s="19">
        <f t="shared" si="32"/>
        <v>1.0930232558139534</v>
      </c>
      <c r="I207" s="20">
        <v>62</v>
      </c>
      <c r="J207" s="18">
        <v>43</v>
      </c>
      <c r="K207" s="19">
        <f t="shared" si="33"/>
        <v>1.441860465116279</v>
      </c>
      <c r="L207" s="17" t="s">
        <v>563</v>
      </c>
      <c r="M207" s="16" t="s">
        <v>556</v>
      </c>
    </row>
    <row r="208" spans="1:13" x14ac:dyDescent="0.25">
      <c r="A208" s="21" t="s">
        <v>227</v>
      </c>
      <c r="B208" s="40" t="s">
        <v>228</v>
      </c>
      <c r="C208" s="14" t="s">
        <v>229</v>
      </c>
      <c r="D208" s="15">
        <v>3</v>
      </c>
      <c r="E208" s="16" t="s">
        <v>12</v>
      </c>
      <c r="F208" s="17">
        <v>20</v>
      </c>
      <c r="G208" s="18">
        <v>14</v>
      </c>
      <c r="H208" s="19">
        <f t="shared" si="32"/>
        <v>1.4285714285714286</v>
      </c>
      <c r="I208" s="20">
        <v>18</v>
      </c>
      <c r="J208" s="18">
        <v>14</v>
      </c>
      <c r="K208" s="19">
        <f t="shared" si="33"/>
        <v>1.2857142857142858</v>
      </c>
      <c r="L208" s="17" t="s">
        <v>563</v>
      </c>
      <c r="M208" s="16" t="s">
        <v>556</v>
      </c>
    </row>
    <row r="209" spans="1:13" x14ac:dyDescent="0.25">
      <c r="A209" s="21" t="s">
        <v>227</v>
      </c>
      <c r="B209" s="40" t="s">
        <v>225</v>
      </c>
      <c r="C209" s="14" t="s">
        <v>226</v>
      </c>
      <c r="D209" s="15">
        <v>3</v>
      </c>
      <c r="E209" s="16" t="s">
        <v>12</v>
      </c>
      <c r="F209" s="17">
        <v>15</v>
      </c>
      <c r="G209" s="18">
        <v>14</v>
      </c>
      <c r="H209" s="19">
        <f t="shared" si="32"/>
        <v>1.0714285714285714</v>
      </c>
      <c r="I209" s="20">
        <v>12</v>
      </c>
      <c r="J209" s="18">
        <v>14</v>
      </c>
      <c r="K209" s="19">
        <f t="shared" si="33"/>
        <v>0.8571428571428571</v>
      </c>
      <c r="L209" s="17" t="s">
        <v>563</v>
      </c>
      <c r="M209" s="16" t="s">
        <v>556</v>
      </c>
    </row>
    <row r="210" spans="1:13" x14ac:dyDescent="0.25">
      <c r="A210" s="21" t="s">
        <v>227</v>
      </c>
      <c r="B210" s="40" t="s">
        <v>64</v>
      </c>
      <c r="C210" s="14" t="s">
        <v>65</v>
      </c>
      <c r="D210" s="15">
        <v>2</v>
      </c>
      <c r="E210" s="16" t="s">
        <v>12</v>
      </c>
      <c r="F210" s="28">
        <v>3</v>
      </c>
      <c r="G210" s="26">
        <v>6</v>
      </c>
      <c r="H210" s="19">
        <f t="shared" si="32"/>
        <v>0.5</v>
      </c>
      <c r="I210" s="25">
        <v>5</v>
      </c>
      <c r="J210" s="26">
        <v>6</v>
      </c>
      <c r="K210" s="19">
        <f t="shared" si="33"/>
        <v>0.83333333333333337</v>
      </c>
      <c r="L210" s="17" t="s">
        <v>563</v>
      </c>
      <c r="M210" s="16" t="s">
        <v>556</v>
      </c>
    </row>
    <row r="211" spans="1:13" x14ac:dyDescent="0.25">
      <c r="A211" s="21" t="s">
        <v>227</v>
      </c>
      <c r="B211" s="40" t="s">
        <v>56</v>
      </c>
      <c r="C211" s="14" t="s">
        <v>57</v>
      </c>
      <c r="D211" s="15">
        <v>3</v>
      </c>
      <c r="E211" s="16" t="s">
        <v>12</v>
      </c>
      <c r="F211" s="17">
        <v>8</v>
      </c>
      <c r="G211" s="18">
        <v>14</v>
      </c>
      <c r="H211" s="19">
        <f t="shared" si="32"/>
        <v>0.5714285714285714</v>
      </c>
      <c r="I211" s="20">
        <v>9</v>
      </c>
      <c r="J211" s="18">
        <v>14</v>
      </c>
      <c r="K211" s="19">
        <f t="shared" si="33"/>
        <v>0.6428571428571429</v>
      </c>
      <c r="L211" s="17" t="s">
        <v>563</v>
      </c>
      <c r="M211" s="16" t="s">
        <v>556</v>
      </c>
    </row>
    <row r="212" spans="1:13" x14ac:dyDescent="0.25">
      <c r="A212" s="21" t="s">
        <v>227</v>
      </c>
      <c r="B212" s="40" t="s">
        <v>230</v>
      </c>
      <c r="C212" s="14" t="s">
        <v>231</v>
      </c>
      <c r="D212" s="15">
        <v>2</v>
      </c>
      <c r="E212" s="16" t="s">
        <v>12</v>
      </c>
      <c r="F212" s="28">
        <v>28</v>
      </c>
      <c r="G212" s="26">
        <v>44</v>
      </c>
      <c r="H212" s="19">
        <f t="shared" si="32"/>
        <v>0.63636363636363635</v>
      </c>
      <c r="I212" s="25">
        <v>28</v>
      </c>
      <c r="J212" s="26">
        <v>44</v>
      </c>
      <c r="K212" s="19">
        <f t="shared" si="33"/>
        <v>0.63636363636363635</v>
      </c>
      <c r="L212" s="17" t="s">
        <v>563</v>
      </c>
      <c r="M212" s="16" t="s">
        <v>556</v>
      </c>
    </row>
    <row r="213" spans="1:13" x14ac:dyDescent="0.25">
      <c r="A213" s="21" t="s">
        <v>227</v>
      </c>
      <c r="B213" s="40" t="s">
        <v>232</v>
      </c>
      <c r="C213" s="14" t="s">
        <v>233</v>
      </c>
      <c r="D213" s="15">
        <v>3</v>
      </c>
      <c r="E213" s="16" t="s">
        <v>12</v>
      </c>
      <c r="F213" s="17">
        <v>9</v>
      </c>
      <c r="G213" s="18">
        <v>7</v>
      </c>
      <c r="H213" s="19">
        <f t="shared" si="32"/>
        <v>1.2857142857142858</v>
      </c>
      <c r="I213" s="20">
        <v>4</v>
      </c>
      <c r="J213" s="18">
        <v>7</v>
      </c>
      <c r="K213" s="19">
        <f t="shared" si="33"/>
        <v>0.5714285714285714</v>
      </c>
      <c r="L213" s="17" t="s">
        <v>563</v>
      </c>
      <c r="M213" s="16" t="s">
        <v>556</v>
      </c>
    </row>
    <row r="214" spans="1:13" x14ac:dyDescent="0.25">
      <c r="A214" s="21" t="s">
        <v>227</v>
      </c>
      <c r="B214" s="69" t="s">
        <v>54</v>
      </c>
      <c r="C214" s="70" t="s">
        <v>55</v>
      </c>
      <c r="D214" s="71">
        <v>3</v>
      </c>
      <c r="E214" s="16" t="s">
        <v>12</v>
      </c>
      <c r="F214" s="72">
        <v>27</v>
      </c>
      <c r="G214" s="73">
        <v>29</v>
      </c>
      <c r="H214" s="19">
        <f t="shared" si="32"/>
        <v>0.93103448275862066</v>
      </c>
      <c r="I214" s="74">
        <v>16</v>
      </c>
      <c r="J214" s="73">
        <v>29</v>
      </c>
      <c r="K214" s="19">
        <f t="shared" si="33"/>
        <v>0.55172413793103448</v>
      </c>
      <c r="L214" s="17" t="s">
        <v>563</v>
      </c>
      <c r="M214" s="16" t="s">
        <v>556</v>
      </c>
    </row>
    <row r="215" spans="1:13" x14ac:dyDescent="0.25">
      <c r="A215" s="21" t="s">
        <v>234</v>
      </c>
      <c r="B215" s="75" t="s">
        <v>10</v>
      </c>
      <c r="C215" s="75" t="s">
        <v>13</v>
      </c>
      <c r="D215" s="76">
        <v>4</v>
      </c>
      <c r="E215" s="16" t="s">
        <v>12</v>
      </c>
      <c r="F215" s="17">
        <v>69</v>
      </c>
      <c r="G215" s="18">
        <v>30</v>
      </c>
      <c r="H215" s="19">
        <f t="shared" si="32"/>
        <v>2.2999999999999998</v>
      </c>
      <c r="I215" s="20">
        <v>71</v>
      </c>
      <c r="J215" s="18">
        <v>30</v>
      </c>
      <c r="K215" s="19">
        <f t="shared" si="33"/>
        <v>2.3666666666666667</v>
      </c>
      <c r="L215" s="17" t="s">
        <v>563</v>
      </c>
      <c r="M215" s="16" t="s">
        <v>562</v>
      </c>
    </row>
    <row r="216" spans="1:13" x14ac:dyDescent="0.25">
      <c r="A216" s="21" t="s">
        <v>234</v>
      </c>
      <c r="B216" s="14" t="s">
        <v>10</v>
      </c>
      <c r="C216" s="14" t="s">
        <v>11</v>
      </c>
      <c r="D216" s="15">
        <v>8</v>
      </c>
      <c r="E216" s="16" t="s">
        <v>12</v>
      </c>
      <c r="F216" s="20">
        <v>57</v>
      </c>
      <c r="G216" s="18">
        <v>30</v>
      </c>
      <c r="H216" s="19">
        <f t="shared" si="32"/>
        <v>1.9</v>
      </c>
      <c r="I216" s="20">
        <v>37</v>
      </c>
      <c r="J216" s="18">
        <v>30</v>
      </c>
      <c r="K216" s="19">
        <f t="shared" si="33"/>
        <v>1.2333333333333334</v>
      </c>
      <c r="L216" s="17" t="s">
        <v>563</v>
      </c>
      <c r="M216" s="16" t="s">
        <v>562</v>
      </c>
    </row>
    <row r="217" spans="1:13" x14ac:dyDescent="0.25">
      <c r="A217" s="21" t="s">
        <v>235</v>
      </c>
      <c r="B217" s="14" t="s">
        <v>10</v>
      </c>
      <c r="C217" s="14" t="s">
        <v>13</v>
      </c>
      <c r="D217" s="15">
        <v>4</v>
      </c>
      <c r="E217" s="16" t="s">
        <v>12</v>
      </c>
      <c r="F217" s="20">
        <v>22</v>
      </c>
      <c r="G217" s="18">
        <v>20</v>
      </c>
      <c r="H217" s="19">
        <f t="shared" si="32"/>
        <v>1.1000000000000001</v>
      </c>
      <c r="I217" s="52" t="s">
        <v>14</v>
      </c>
      <c r="J217" s="53" t="s">
        <v>14</v>
      </c>
      <c r="K217" s="43" t="s">
        <v>14</v>
      </c>
      <c r="L217" s="17" t="s">
        <v>564</v>
      </c>
      <c r="M217" s="16" t="s">
        <v>556</v>
      </c>
    </row>
    <row r="218" spans="1:13" x14ac:dyDescent="0.25">
      <c r="A218" s="21" t="s">
        <v>236</v>
      </c>
      <c r="B218" s="14" t="s">
        <v>237</v>
      </c>
      <c r="C218" s="14" t="s">
        <v>238</v>
      </c>
      <c r="D218" s="15">
        <v>1</v>
      </c>
      <c r="E218" s="16" t="s">
        <v>98</v>
      </c>
      <c r="F218" s="17">
        <v>0</v>
      </c>
      <c r="G218" s="18">
        <v>20</v>
      </c>
      <c r="H218" s="19">
        <f t="shared" ref="H218:H225" si="34">F218/G218</f>
        <v>0</v>
      </c>
      <c r="I218" s="20">
        <v>9</v>
      </c>
      <c r="J218" s="18">
        <v>20</v>
      </c>
      <c r="K218" s="19">
        <f t="shared" ref="K218:K225" si="35">I218/J218</f>
        <v>0.45</v>
      </c>
      <c r="L218" s="17" t="s">
        <v>563</v>
      </c>
      <c r="M218" s="16" t="s">
        <v>557</v>
      </c>
    </row>
    <row r="219" spans="1:13" x14ac:dyDescent="0.25">
      <c r="A219" s="21" t="s">
        <v>236</v>
      </c>
      <c r="B219" s="40" t="s">
        <v>120</v>
      </c>
      <c r="C219" s="14" t="s">
        <v>109</v>
      </c>
      <c r="D219" s="15">
        <v>3</v>
      </c>
      <c r="E219" s="16" t="s">
        <v>12</v>
      </c>
      <c r="F219" s="17">
        <v>14</v>
      </c>
      <c r="G219" s="18">
        <v>24</v>
      </c>
      <c r="H219" s="19">
        <f t="shared" si="34"/>
        <v>0.58333333333333337</v>
      </c>
      <c r="I219" s="20">
        <v>23</v>
      </c>
      <c r="J219" s="18">
        <v>24</v>
      </c>
      <c r="K219" s="19">
        <f t="shared" si="35"/>
        <v>0.95833333333333337</v>
      </c>
      <c r="L219" s="17" t="s">
        <v>563</v>
      </c>
      <c r="M219" s="16" t="s">
        <v>557</v>
      </c>
    </row>
    <row r="220" spans="1:13" x14ac:dyDescent="0.25">
      <c r="A220" s="21" t="s">
        <v>236</v>
      </c>
      <c r="B220" s="14" t="s">
        <v>239</v>
      </c>
      <c r="C220" s="14" t="s">
        <v>240</v>
      </c>
      <c r="D220" s="15">
        <v>3</v>
      </c>
      <c r="E220" s="16" t="s">
        <v>12</v>
      </c>
      <c r="F220" s="17">
        <v>17</v>
      </c>
      <c r="G220" s="18">
        <v>24</v>
      </c>
      <c r="H220" s="19">
        <f t="shared" si="34"/>
        <v>0.70833333333333337</v>
      </c>
      <c r="I220" s="20">
        <v>17</v>
      </c>
      <c r="J220" s="18">
        <v>24</v>
      </c>
      <c r="K220" s="19">
        <f t="shared" si="35"/>
        <v>0.70833333333333337</v>
      </c>
      <c r="L220" s="17" t="s">
        <v>563</v>
      </c>
      <c r="M220" s="16" t="s">
        <v>557</v>
      </c>
    </row>
    <row r="221" spans="1:13" x14ac:dyDescent="0.25">
      <c r="A221" s="21" t="s">
        <v>236</v>
      </c>
      <c r="B221" s="14" t="s">
        <v>36</v>
      </c>
      <c r="C221" s="14" t="s">
        <v>37</v>
      </c>
      <c r="D221" s="15">
        <v>4</v>
      </c>
      <c r="E221" s="16" t="s">
        <v>12</v>
      </c>
      <c r="F221" s="17">
        <v>35</v>
      </c>
      <c r="G221" s="18">
        <v>30</v>
      </c>
      <c r="H221" s="19">
        <f t="shared" si="34"/>
        <v>1.1666666666666667</v>
      </c>
      <c r="I221" s="20">
        <v>26</v>
      </c>
      <c r="J221" s="18">
        <v>30</v>
      </c>
      <c r="K221" s="19">
        <f t="shared" si="35"/>
        <v>0.8666666666666667</v>
      </c>
      <c r="L221" s="17" t="s">
        <v>563</v>
      </c>
      <c r="M221" s="16" t="s">
        <v>557</v>
      </c>
    </row>
    <row r="222" spans="1:13" x14ac:dyDescent="0.25">
      <c r="A222" s="21" t="s">
        <v>236</v>
      </c>
      <c r="B222" s="14" t="s">
        <v>164</v>
      </c>
      <c r="C222" s="14" t="s">
        <v>165</v>
      </c>
      <c r="D222" s="15">
        <v>3</v>
      </c>
      <c r="E222" s="16" t="s">
        <v>12</v>
      </c>
      <c r="F222" s="17">
        <v>3</v>
      </c>
      <c r="G222" s="18">
        <v>24</v>
      </c>
      <c r="H222" s="19">
        <f t="shared" si="34"/>
        <v>0.125</v>
      </c>
      <c r="I222" s="20">
        <v>10</v>
      </c>
      <c r="J222" s="18">
        <v>24</v>
      </c>
      <c r="K222" s="19">
        <f t="shared" si="35"/>
        <v>0.41666666666666669</v>
      </c>
      <c r="L222" s="17" t="s">
        <v>563</v>
      </c>
      <c r="M222" s="16" t="s">
        <v>557</v>
      </c>
    </row>
    <row r="223" spans="1:13" x14ac:dyDescent="0.25">
      <c r="A223" s="21" t="s">
        <v>236</v>
      </c>
      <c r="B223" s="14" t="s">
        <v>241</v>
      </c>
      <c r="C223" s="14" t="s">
        <v>242</v>
      </c>
      <c r="D223" s="15">
        <v>3</v>
      </c>
      <c r="E223" s="16" t="s">
        <v>12</v>
      </c>
      <c r="F223" s="17">
        <v>11</v>
      </c>
      <c r="G223" s="18">
        <v>24</v>
      </c>
      <c r="H223" s="19">
        <f t="shared" si="34"/>
        <v>0.45833333333333331</v>
      </c>
      <c r="I223" s="20">
        <v>10</v>
      </c>
      <c r="J223" s="18">
        <v>24</v>
      </c>
      <c r="K223" s="19">
        <f t="shared" si="35"/>
        <v>0.41666666666666669</v>
      </c>
      <c r="L223" s="17" t="s">
        <v>563</v>
      </c>
      <c r="M223" s="16" t="s">
        <v>557</v>
      </c>
    </row>
    <row r="224" spans="1:13" x14ac:dyDescent="0.25">
      <c r="A224" s="21" t="s">
        <v>236</v>
      </c>
      <c r="B224" s="14" t="s">
        <v>243</v>
      </c>
      <c r="C224" s="14" t="s">
        <v>244</v>
      </c>
      <c r="D224" s="15">
        <v>4</v>
      </c>
      <c r="E224" s="16" t="s">
        <v>12</v>
      </c>
      <c r="F224" s="17">
        <v>35</v>
      </c>
      <c r="G224" s="18">
        <v>30</v>
      </c>
      <c r="H224" s="19">
        <f t="shared" si="34"/>
        <v>1.1666666666666667</v>
      </c>
      <c r="I224" s="20">
        <v>16</v>
      </c>
      <c r="J224" s="18">
        <v>30</v>
      </c>
      <c r="K224" s="19">
        <f t="shared" si="35"/>
        <v>0.53333333333333333</v>
      </c>
      <c r="L224" s="17" t="s">
        <v>563</v>
      </c>
      <c r="M224" s="16" t="s">
        <v>557</v>
      </c>
    </row>
    <row r="225" spans="1:13" x14ac:dyDescent="0.25">
      <c r="A225" s="21" t="s">
        <v>236</v>
      </c>
      <c r="B225" s="14" t="s">
        <v>245</v>
      </c>
      <c r="C225" s="14" t="s">
        <v>63</v>
      </c>
      <c r="D225" s="15">
        <v>3</v>
      </c>
      <c r="E225" s="16" t="s">
        <v>12</v>
      </c>
      <c r="F225" s="17">
        <v>15</v>
      </c>
      <c r="G225" s="18">
        <v>24</v>
      </c>
      <c r="H225" s="19">
        <f t="shared" si="34"/>
        <v>0.625</v>
      </c>
      <c r="I225" s="20">
        <v>7</v>
      </c>
      <c r="J225" s="18">
        <v>24</v>
      </c>
      <c r="K225" s="19">
        <f t="shared" si="35"/>
        <v>0.29166666666666669</v>
      </c>
      <c r="L225" s="17" t="s">
        <v>563</v>
      </c>
      <c r="M225" s="16" t="s">
        <v>557</v>
      </c>
    </row>
    <row r="226" spans="1:13" x14ac:dyDescent="0.25">
      <c r="A226" s="21" t="s">
        <v>246</v>
      </c>
      <c r="B226" s="78" t="s">
        <v>36</v>
      </c>
      <c r="C226" s="77" t="s">
        <v>37</v>
      </c>
      <c r="D226" s="15">
        <v>4</v>
      </c>
      <c r="E226" s="16" t="s">
        <v>12</v>
      </c>
      <c r="F226" s="17">
        <v>30</v>
      </c>
      <c r="G226" s="18">
        <v>60</v>
      </c>
      <c r="H226" s="19">
        <f t="shared" ref="H226:H237" si="36">F226/G226</f>
        <v>0.5</v>
      </c>
      <c r="I226" s="20">
        <v>46</v>
      </c>
      <c r="J226" s="18">
        <v>60</v>
      </c>
      <c r="K226" s="19">
        <f t="shared" ref="K226:K248" si="37">I226/J226</f>
        <v>0.76666666666666672</v>
      </c>
      <c r="L226" s="17" t="s">
        <v>564</v>
      </c>
      <c r="M226" s="16" t="s">
        <v>559</v>
      </c>
    </row>
    <row r="227" spans="1:13" x14ac:dyDescent="0.25">
      <c r="A227" s="21" t="s">
        <v>246</v>
      </c>
      <c r="B227" s="78" t="s">
        <v>247</v>
      </c>
      <c r="C227" s="77" t="s">
        <v>248</v>
      </c>
      <c r="D227" s="15">
        <v>4</v>
      </c>
      <c r="E227" s="16" t="s">
        <v>12</v>
      </c>
      <c r="F227" s="17">
        <v>15</v>
      </c>
      <c r="G227" s="18">
        <v>30</v>
      </c>
      <c r="H227" s="19">
        <f t="shared" si="36"/>
        <v>0.5</v>
      </c>
      <c r="I227" s="20">
        <v>15</v>
      </c>
      <c r="J227" s="18">
        <v>30</v>
      </c>
      <c r="K227" s="19">
        <f t="shared" si="37"/>
        <v>0.5</v>
      </c>
      <c r="L227" s="17" t="s">
        <v>564</v>
      </c>
      <c r="M227" s="16" t="s">
        <v>559</v>
      </c>
    </row>
    <row r="228" spans="1:13" x14ac:dyDescent="0.25">
      <c r="A228" s="21" t="s">
        <v>246</v>
      </c>
      <c r="B228" s="78" t="s">
        <v>159</v>
      </c>
      <c r="C228" s="77" t="s">
        <v>249</v>
      </c>
      <c r="D228" s="15">
        <v>4</v>
      </c>
      <c r="E228" s="16" t="s">
        <v>12</v>
      </c>
      <c r="F228" s="17">
        <v>15</v>
      </c>
      <c r="G228" s="18">
        <v>30</v>
      </c>
      <c r="H228" s="19">
        <f t="shared" si="36"/>
        <v>0.5</v>
      </c>
      <c r="I228" s="20">
        <v>8</v>
      </c>
      <c r="J228" s="18">
        <v>30</v>
      </c>
      <c r="K228" s="19">
        <f t="shared" si="37"/>
        <v>0.26666666666666666</v>
      </c>
      <c r="L228" s="17" t="s">
        <v>564</v>
      </c>
      <c r="M228" s="16" t="s">
        <v>559</v>
      </c>
    </row>
    <row r="229" spans="1:13" x14ac:dyDescent="0.25">
      <c r="A229" s="21" t="s">
        <v>246</v>
      </c>
      <c r="B229" s="78" t="s">
        <v>126</v>
      </c>
      <c r="C229" s="77" t="s">
        <v>127</v>
      </c>
      <c r="D229" s="15">
        <v>4</v>
      </c>
      <c r="E229" s="16" t="s">
        <v>12</v>
      </c>
      <c r="F229" s="17">
        <v>4</v>
      </c>
      <c r="G229" s="18">
        <v>30</v>
      </c>
      <c r="H229" s="19">
        <f t="shared" si="36"/>
        <v>0.13333333333333333</v>
      </c>
      <c r="I229" s="20">
        <v>5</v>
      </c>
      <c r="J229" s="18">
        <v>30</v>
      </c>
      <c r="K229" s="19">
        <f t="shared" si="37"/>
        <v>0.16666666666666666</v>
      </c>
      <c r="L229" s="17" t="s">
        <v>564</v>
      </c>
      <c r="M229" s="16" t="s">
        <v>559</v>
      </c>
    </row>
    <row r="230" spans="1:13" x14ac:dyDescent="0.25">
      <c r="A230" s="21" t="s">
        <v>246</v>
      </c>
      <c r="B230" s="78" t="s">
        <v>215</v>
      </c>
      <c r="C230" s="77" t="s">
        <v>216</v>
      </c>
      <c r="D230" s="15">
        <v>3</v>
      </c>
      <c r="E230" s="16" t="s">
        <v>12</v>
      </c>
      <c r="F230" s="17">
        <v>6</v>
      </c>
      <c r="G230" s="18">
        <v>30</v>
      </c>
      <c r="H230" s="19">
        <f t="shared" si="36"/>
        <v>0.2</v>
      </c>
      <c r="I230" s="20">
        <v>6</v>
      </c>
      <c r="J230" s="18">
        <v>30</v>
      </c>
      <c r="K230" s="19">
        <f t="shared" si="37"/>
        <v>0.2</v>
      </c>
      <c r="L230" s="17" t="s">
        <v>564</v>
      </c>
      <c r="M230" s="16" t="s">
        <v>559</v>
      </c>
    </row>
    <row r="231" spans="1:13" x14ac:dyDescent="0.25">
      <c r="A231" s="21" t="s">
        <v>246</v>
      </c>
      <c r="B231" s="78" t="s">
        <v>108</v>
      </c>
      <c r="C231" s="77" t="s">
        <v>109</v>
      </c>
      <c r="D231" s="15">
        <v>3</v>
      </c>
      <c r="E231" s="16" t="s">
        <v>12</v>
      </c>
      <c r="F231" s="17">
        <v>18</v>
      </c>
      <c r="G231" s="18">
        <v>30</v>
      </c>
      <c r="H231" s="19">
        <f t="shared" si="36"/>
        <v>0.6</v>
      </c>
      <c r="I231" s="20">
        <v>5</v>
      </c>
      <c r="J231" s="18">
        <v>30</v>
      </c>
      <c r="K231" s="19">
        <f t="shared" si="37"/>
        <v>0.16666666666666666</v>
      </c>
      <c r="L231" s="17" t="s">
        <v>564</v>
      </c>
      <c r="M231" s="16" t="s">
        <v>559</v>
      </c>
    </row>
    <row r="232" spans="1:13" x14ac:dyDescent="0.25">
      <c r="A232" s="21" t="s">
        <v>250</v>
      </c>
      <c r="B232" s="14" t="s">
        <v>239</v>
      </c>
      <c r="C232" s="14" t="s">
        <v>240</v>
      </c>
      <c r="D232" s="15">
        <v>3</v>
      </c>
      <c r="E232" s="16" t="s">
        <v>12</v>
      </c>
      <c r="F232" s="17">
        <v>27</v>
      </c>
      <c r="G232" s="18">
        <v>24</v>
      </c>
      <c r="H232" s="19">
        <f t="shared" si="36"/>
        <v>1.125</v>
      </c>
      <c r="I232" s="20">
        <v>28</v>
      </c>
      <c r="J232" s="18">
        <v>18</v>
      </c>
      <c r="K232" s="19">
        <f t="shared" si="37"/>
        <v>1.5555555555555556</v>
      </c>
      <c r="L232" s="17" t="s">
        <v>563</v>
      </c>
      <c r="M232" s="16" t="s">
        <v>558</v>
      </c>
    </row>
    <row r="233" spans="1:13" x14ac:dyDescent="0.25">
      <c r="A233" s="21" t="s">
        <v>250</v>
      </c>
      <c r="B233" s="14" t="s">
        <v>237</v>
      </c>
      <c r="C233" s="14" t="s">
        <v>238</v>
      </c>
      <c r="D233" s="15">
        <v>3</v>
      </c>
      <c r="E233" s="16" t="s">
        <v>12</v>
      </c>
      <c r="F233" s="17">
        <v>17</v>
      </c>
      <c r="G233" s="18">
        <v>12</v>
      </c>
      <c r="H233" s="19">
        <f t="shared" si="36"/>
        <v>1.4166666666666667</v>
      </c>
      <c r="I233" s="20">
        <v>17</v>
      </c>
      <c r="J233" s="18">
        <v>12</v>
      </c>
      <c r="K233" s="19">
        <f t="shared" si="37"/>
        <v>1.4166666666666667</v>
      </c>
      <c r="L233" s="17" t="s">
        <v>563</v>
      </c>
      <c r="M233" s="16" t="s">
        <v>558</v>
      </c>
    </row>
    <row r="234" spans="1:13" x14ac:dyDescent="0.25">
      <c r="A234" s="21" t="s">
        <v>250</v>
      </c>
      <c r="B234" s="14" t="s">
        <v>195</v>
      </c>
      <c r="C234" s="14" t="s">
        <v>196</v>
      </c>
      <c r="D234" s="15">
        <v>3</v>
      </c>
      <c r="E234" s="16" t="s">
        <v>12</v>
      </c>
      <c r="F234" s="17">
        <v>11</v>
      </c>
      <c r="G234" s="18">
        <v>24</v>
      </c>
      <c r="H234" s="19">
        <f t="shared" si="36"/>
        <v>0.45833333333333331</v>
      </c>
      <c r="I234" s="20">
        <v>18</v>
      </c>
      <c r="J234" s="18">
        <v>18</v>
      </c>
      <c r="K234" s="19">
        <f t="shared" si="37"/>
        <v>1</v>
      </c>
      <c r="L234" s="17" t="s">
        <v>563</v>
      </c>
      <c r="M234" s="16" t="s">
        <v>558</v>
      </c>
    </row>
    <row r="235" spans="1:13" x14ac:dyDescent="0.25">
      <c r="A235" s="21" t="s">
        <v>250</v>
      </c>
      <c r="B235" s="14" t="s">
        <v>62</v>
      </c>
      <c r="C235" s="14" t="s">
        <v>63</v>
      </c>
      <c r="D235" s="15">
        <v>1</v>
      </c>
      <c r="E235" s="16" t="s">
        <v>98</v>
      </c>
      <c r="F235" s="17">
        <v>0</v>
      </c>
      <c r="G235" s="18">
        <v>12</v>
      </c>
      <c r="H235" s="19">
        <f t="shared" si="36"/>
        <v>0</v>
      </c>
      <c r="I235" s="20">
        <v>0</v>
      </c>
      <c r="J235" s="18">
        <v>12</v>
      </c>
      <c r="K235" s="19">
        <f t="shared" si="37"/>
        <v>0</v>
      </c>
      <c r="L235" s="17" t="s">
        <v>563</v>
      </c>
      <c r="M235" s="16" t="s">
        <v>558</v>
      </c>
    </row>
    <row r="236" spans="1:13" x14ac:dyDescent="0.25">
      <c r="A236" s="21" t="s">
        <v>250</v>
      </c>
      <c r="B236" s="14" t="s">
        <v>215</v>
      </c>
      <c r="C236" s="14" t="s">
        <v>216</v>
      </c>
      <c r="D236" s="15">
        <v>1</v>
      </c>
      <c r="E236" s="16" t="s">
        <v>98</v>
      </c>
      <c r="F236" s="17">
        <v>0</v>
      </c>
      <c r="G236" s="18">
        <v>24</v>
      </c>
      <c r="H236" s="19">
        <f t="shared" si="36"/>
        <v>0</v>
      </c>
      <c r="I236" s="20">
        <v>0</v>
      </c>
      <c r="J236" s="18">
        <v>24</v>
      </c>
      <c r="K236" s="19">
        <f t="shared" si="37"/>
        <v>0</v>
      </c>
      <c r="L236" s="17" t="s">
        <v>563</v>
      </c>
      <c r="M236" s="16" t="s">
        <v>558</v>
      </c>
    </row>
    <row r="237" spans="1:13" x14ac:dyDescent="0.25">
      <c r="A237" s="21" t="s">
        <v>250</v>
      </c>
      <c r="B237" s="14" t="s">
        <v>239</v>
      </c>
      <c r="C237" s="14" t="s">
        <v>240</v>
      </c>
      <c r="D237" s="15">
        <v>1</v>
      </c>
      <c r="E237" s="16" t="s">
        <v>98</v>
      </c>
      <c r="F237" s="17">
        <v>0</v>
      </c>
      <c r="G237" s="18">
        <v>24</v>
      </c>
      <c r="H237" s="19">
        <f t="shared" si="36"/>
        <v>0</v>
      </c>
      <c r="I237" s="20">
        <v>0</v>
      </c>
      <c r="J237" s="18">
        <v>24</v>
      </c>
      <c r="K237" s="19">
        <f t="shared" si="37"/>
        <v>0</v>
      </c>
      <c r="L237" s="17" t="s">
        <v>563</v>
      </c>
      <c r="M237" s="16" t="s">
        <v>558</v>
      </c>
    </row>
    <row r="238" spans="1:13" x14ac:dyDescent="0.25">
      <c r="A238" s="21" t="s">
        <v>250</v>
      </c>
      <c r="B238" s="14" t="s">
        <v>251</v>
      </c>
      <c r="C238" s="14" t="s">
        <v>112</v>
      </c>
      <c r="D238" s="15">
        <v>2</v>
      </c>
      <c r="E238" s="16" t="s">
        <v>113</v>
      </c>
      <c r="F238" s="63" t="s">
        <v>14</v>
      </c>
      <c r="G238" s="64" t="s">
        <v>14</v>
      </c>
      <c r="H238" s="43" t="s">
        <v>14</v>
      </c>
      <c r="I238" s="20">
        <v>0</v>
      </c>
      <c r="J238" s="18">
        <v>10</v>
      </c>
      <c r="K238" s="19">
        <f t="shared" si="37"/>
        <v>0</v>
      </c>
      <c r="L238" s="17" t="s">
        <v>563</v>
      </c>
      <c r="M238" s="16" t="s">
        <v>558</v>
      </c>
    </row>
    <row r="239" spans="1:13" x14ac:dyDescent="0.25">
      <c r="A239" s="21" t="s">
        <v>250</v>
      </c>
      <c r="B239" s="14" t="s">
        <v>115</v>
      </c>
      <c r="C239" s="14" t="s">
        <v>116</v>
      </c>
      <c r="D239" s="15">
        <v>2</v>
      </c>
      <c r="E239" s="16" t="s">
        <v>113</v>
      </c>
      <c r="F239" s="17">
        <v>19</v>
      </c>
      <c r="G239" s="18">
        <v>30</v>
      </c>
      <c r="H239" s="19">
        <f t="shared" ref="H239:H248" si="38">F239/G239</f>
        <v>0.6333333333333333</v>
      </c>
      <c r="I239" s="20">
        <v>8</v>
      </c>
      <c r="J239" s="18">
        <v>20</v>
      </c>
      <c r="K239" s="19">
        <f t="shared" si="37"/>
        <v>0.4</v>
      </c>
      <c r="L239" s="17" t="s">
        <v>563</v>
      </c>
      <c r="M239" s="16" t="s">
        <v>558</v>
      </c>
    </row>
    <row r="240" spans="1:13" x14ac:dyDescent="0.25">
      <c r="A240" s="21" t="s">
        <v>250</v>
      </c>
      <c r="B240" s="14" t="s">
        <v>164</v>
      </c>
      <c r="C240" s="14" t="s">
        <v>165</v>
      </c>
      <c r="D240" s="15">
        <v>3</v>
      </c>
      <c r="E240" s="16" t="s">
        <v>12</v>
      </c>
      <c r="F240" s="28">
        <v>8</v>
      </c>
      <c r="G240" s="26">
        <v>12</v>
      </c>
      <c r="H240" s="19">
        <f t="shared" si="38"/>
        <v>0.66666666666666663</v>
      </c>
      <c r="I240" s="25">
        <v>7</v>
      </c>
      <c r="J240" s="26">
        <v>12</v>
      </c>
      <c r="K240" s="19">
        <f t="shared" si="37"/>
        <v>0.58333333333333337</v>
      </c>
      <c r="L240" s="17" t="s">
        <v>563</v>
      </c>
      <c r="M240" s="16" t="s">
        <v>558</v>
      </c>
    </row>
    <row r="241" spans="1:13" x14ac:dyDescent="0.25">
      <c r="A241" s="21" t="s">
        <v>250</v>
      </c>
      <c r="B241" s="14" t="s">
        <v>241</v>
      </c>
      <c r="C241" s="14" t="s">
        <v>242</v>
      </c>
      <c r="D241" s="15">
        <v>3</v>
      </c>
      <c r="E241" s="16" t="s">
        <v>12</v>
      </c>
      <c r="F241" s="17">
        <v>1</v>
      </c>
      <c r="G241" s="18">
        <v>12</v>
      </c>
      <c r="H241" s="19">
        <f t="shared" si="38"/>
        <v>8.3333333333333329E-2</v>
      </c>
      <c r="I241" s="20">
        <v>6</v>
      </c>
      <c r="J241" s="18">
        <v>12</v>
      </c>
      <c r="K241" s="19">
        <f t="shared" si="37"/>
        <v>0.5</v>
      </c>
      <c r="L241" s="17" t="s">
        <v>563</v>
      </c>
      <c r="M241" s="16" t="s">
        <v>558</v>
      </c>
    </row>
    <row r="242" spans="1:13" x14ac:dyDescent="0.25">
      <c r="A242" s="21" t="s">
        <v>250</v>
      </c>
      <c r="B242" s="14" t="s">
        <v>62</v>
      </c>
      <c r="C242" s="14" t="s">
        <v>63</v>
      </c>
      <c r="D242" s="15">
        <v>3</v>
      </c>
      <c r="E242" s="16" t="s">
        <v>12</v>
      </c>
      <c r="F242" s="28">
        <v>14</v>
      </c>
      <c r="G242" s="26">
        <v>30</v>
      </c>
      <c r="H242" s="19">
        <f t="shared" si="38"/>
        <v>0.46666666666666667</v>
      </c>
      <c r="I242" s="25">
        <v>14</v>
      </c>
      <c r="J242" s="26">
        <v>30</v>
      </c>
      <c r="K242" s="19">
        <f t="shared" si="37"/>
        <v>0.46666666666666667</v>
      </c>
      <c r="L242" s="17" t="s">
        <v>563</v>
      </c>
      <c r="M242" s="16" t="s">
        <v>558</v>
      </c>
    </row>
    <row r="243" spans="1:13" x14ac:dyDescent="0.25">
      <c r="A243" s="21" t="s">
        <v>250</v>
      </c>
      <c r="B243" s="14" t="s">
        <v>252</v>
      </c>
      <c r="C243" s="14" t="s">
        <v>253</v>
      </c>
      <c r="D243" s="15">
        <v>3</v>
      </c>
      <c r="E243" s="16" t="s">
        <v>12</v>
      </c>
      <c r="F243" s="28">
        <v>2</v>
      </c>
      <c r="G243" s="26">
        <v>12</v>
      </c>
      <c r="H243" s="19">
        <f t="shared" si="38"/>
        <v>0.16666666666666666</v>
      </c>
      <c r="I243" s="25">
        <v>5</v>
      </c>
      <c r="J243" s="26">
        <v>12</v>
      </c>
      <c r="K243" s="19">
        <f t="shared" si="37"/>
        <v>0.41666666666666669</v>
      </c>
      <c r="L243" s="17" t="s">
        <v>563</v>
      </c>
      <c r="M243" s="16" t="s">
        <v>558</v>
      </c>
    </row>
    <row r="244" spans="1:13" x14ac:dyDescent="0.25">
      <c r="A244" s="21" t="s">
        <v>250</v>
      </c>
      <c r="B244" s="14" t="s">
        <v>168</v>
      </c>
      <c r="C244" s="14" t="s">
        <v>169</v>
      </c>
      <c r="D244" s="15">
        <v>4</v>
      </c>
      <c r="E244" s="16" t="s">
        <v>12</v>
      </c>
      <c r="F244" s="17">
        <v>28</v>
      </c>
      <c r="G244" s="18">
        <v>20</v>
      </c>
      <c r="H244" s="19">
        <f t="shared" si="38"/>
        <v>1.4</v>
      </c>
      <c r="I244" s="20">
        <v>13</v>
      </c>
      <c r="J244" s="18">
        <v>20</v>
      </c>
      <c r="K244" s="19">
        <f t="shared" si="37"/>
        <v>0.65</v>
      </c>
      <c r="L244" s="17" t="s">
        <v>563</v>
      </c>
      <c r="M244" s="16" t="s">
        <v>558</v>
      </c>
    </row>
    <row r="245" spans="1:13" x14ac:dyDescent="0.25">
      <c r="A245" s="21" t="s">
        <v>250</v>
      </c>
      <c r="B245" s="14" t="s">
        <v>254</v>
      </c>
      <c r="C245" s="14" t="s">
        <v>255</v>
      </c>
      <c r="D245" s="15">
        <v>4</v>
      </c>
      <c r="E245" s="16" t="s">
        <v>12</v>
      </c>
      <c r="F245" s="17">
        <v>24</v>
      </c>
      <c r="G245" s="18">
        <v>25</v>
      </c>
      <c r="H245" s="19">
        <f t="shared" si="38"/>
        <v>0.96</v>
      </c>
      <c r="I245" s="20">
        <v>12</v>
      </c>
      <c r="J245" s="18">
        <v>25</v>
      </c>
      <c r="K245" s="19">
        <f t="shared" si="37"/>
        <v>0.48</v>
      </c>
      <c r="L245" s="17" t="s">
        <v>563</v>
      </c>
      <c r="M245" s="16" t="s">
        <v>558</v>
      </c>
    </row>
    <row r="246" spans="1:13" x14ac:dyDescent="0.25">
      <c r="A246" s="21" t="s">
        <v>250</v>
      </c>
      <c r="B246" s="14" t="s">
        <v>215</v>
      </c>
      <c r="C246" s="14" t="s">
        <v>216</v>
      </c>
      <c r="D246" s="15">
        <v>3</v>
      </c>
      <c r="E246" s="16" t="s">
        <v>12</v>
      </c>
      <c r="F246" s="17">
        <v>16</v>
      </c>
      <c r="G246" s="18">
        <v>24</v>
      </c>
      <c r="H246" s="19">
        <f t="shared" si="38"/>
        <v>0.66666666666666663</v>
      </c>
      <c r="I246" s="20">
        <v>7</v>
      </c>
      <c r="J246" s="18">
        <v>24</v>
      </c>
      <c r="K246" s="19">
        <f t="shared" si="37"/>
        <v>0.29166666666666669</v>
      </c>
      <c r="L246" s="17" t="s">
        <v>563</v>
      </c>
      <c r="M246" s="16" t="s">
        <v>558</v>
      </c>
    </row>
    <row r="247" spans="1:13" x14ac:dyDescent="0.25">
      <c r="A247" s="21" t="s">
        <v>250</v>
      </c>
      <c r="B247" s="14" t="s">
        <v>256</v>
      </c>
      <c r="C247" s="14" t="s">
        <v>257</v>
      </c>
      <c r="D247" s="15">
        <v>3</v>
      </c>
      <c r="E247" s="16" t="s">
        <v>12</v>
      </c>
      <c r="F247" s="17">
        <v>0</v>
      </c>
      <c r="G247" s="18">
        <v>7</v>
      </c>
      <c r="H247" s="19">
        <f t="shared" si="38"/>
        <v>0</v>
      </c>
      <c r="I247" s="20">
        <v>2</v>
      </c>
      <c r="J247" s="18">
        <v>7</v>
      </c>
      <c r="K247" s="19">
        <f t="shared" si="37"/>
        <v>0.2857142857142857</v>
      </c>
      <c r="L247" s="17" t="s">
        <v>563</v>
      </c>
      <c r="M247" s="16" t="s">
        <v>558</v>
      </c>
    </row>
    <row r="248" spans="1:13" x14ac:dyDescent="0.25">
      <c r="A248" s="21" t="s">
        <v>250</v>
      </c>
      <c r="B248" s="14" t="s">
        <v>258</v>
      </c>
      <c r="C248" s="14" t="s">
        <v>259</v>
      </c>
      <c r="D248" s="15">
        <v>4</v>
      </c>
      <c r="E248" s="16" t="s">
        <v>12</v>
      </c>
      <c r="F248" s="79">
        <v>21</v>
      </c>
      <c r="G248" s="80">
        <v>25</v>
      </c>
      <c r="H248" s="19">
        <f t="shared" si="38"/>
        <v>0.84</v>
      </c>
      <c r="I248" s="79">
        <v>7</v>
      </c>
      <c r="J248" s="80">
        <v>25</v>
      </c>
      <c r="K248" s="19">
        <f t="shared" si="37"/>
        <v>0.28000000000000003</v>
      </c>
      <c r="L248" s="17" t="s">
        <v>563</v>
      </c>
      <c r="M248" s="16" t="s">
        <v>558</v>
      </c>
    </row>
    <row r="249" spans="1:13" x14ac:dyDescent="0.25">
      <c r="A249" s="21" t="s">
        <v>260</v>
      </c>
      <c r="B249" s="14" t="s">
        <v>247</v>
      </c>
      <c r="C249" s="14" t="s">
        <v>248</v>
      </c>
      <c r="D249" s="15">
        <v>4</v>
      </c>
      <c r="E249" s="16" t="s">
        <v>12</v>
      </c>
      <c r="F249" s="17">
        <v>10</v>
      </c>
      <c r="G249" s="82">
        <v>30</v>
      </c>
      <c r="H249" s="19">
        <f>F249/G249</f>
        <v>0.33333333333333331</v>
      </c>
      <c r="I249" s="52" t="s">
        <v>14</v>
      </c>
      <c r="J249" s="53" t="s">
        <v>14</v>
      </c>
      <c r="K249" s="24" t="s">
        <v>14</v>
      </c>
      <c r="L249" s="17" t="s">
        <v>564</v>
      </c>
      <c r="M249" s="16" t="s">
        <v>556</v>
      </c>
    </row>
    <row r="250" spans="1:13" x14ac:dyDescent="0.25">
      <c r="A250" s="21" t="s">
        <v>260</v>
      </c>
      <c r="B250" s="40" t="s">
        <v>99</v>
      </c>
      <c r="C250" s="14" t="s">
        <v>100</v>
      </c>
      <c r="D250" s="15">
        <v>5</v>
      </c>
      <c r="E250" s="16" t="s">
        <v>35</v>
      </c>
      <c r="F250" s="28">
        <v>0</v>
      </c>
      <c r="G250" s="26">
        <v>23</v>
      </c>
      <c r="H250" s="81">
        <f>F250/G250</f>
        <v>0</v>
      </c>
      <c r="I250" s="25">
        <v>13</v>
      </c>
      <c r="J250" s="26">
        <v>23</v>
      </c>
      <c r="K250" s="19">
        <f>I250/J250</f>
        <v>0.56521739130434778</v>
      </c>
      <c r="L250" s="17" t="s">
        <v>564</v>
      </c>
      <c r="M250" s="16" t="s">
        <v>556</v>
      </c>
    </row>
    <row r="251" spans="1:13" x14ac:dyDescent="0.25">
      <c r="A251" s="21" t="s">
        <v>260</v>
      </c>
      <c r="B251" s="40" t="s">
        <v>243</v>
      </c>
      <c r="C251" s="14" t="s">
        <v>244</v>
      </c>
      <c r="D251" s="15">
        <v>4</v>
      </c>
      <c r="E251" s="16" t="s">
        <v>12</v>
      </c>
      <c r="F251" s="17">
        <v>41</v>
      </c>
      <c r="G251" s="18">
        <v>30</v>
      </c>
      <c r="H251" s="81">
        <f>F251/G251</f>
        <v>1.3666666666666667</v>
      </c>
      <c r="I251" s="39">
        <v>34</v>
      </c>
      <c r="J251" s="29">
        <v>46</v>
      </c>
      <c r="K251" s="81">
        <f>I251/J251</f>
        <v>0.73913043478260865</v>
      </c>
      <c r="L251" s="17" t="s">
        <v>564</v>
      </c>
      <c r="M251" s="16" t="s">
        <v>556</v>
      </c>
    </row>
    <row r="252" spans="1:13" x14ac:dyDescent="0.25">
      <c r="A252" s="21" t="s">
        <v>260</v>
      </c>
      <c r="B252" s="40" t="s">
        <v>99</v>
      </c>
      <c r="C252" s="14" t="s">
        <v>100</v>
      </c>
      <c r="D252" s="15">
        <v>4</v>
      </c>
      <c r="E252" s="16" t="s">
        <v>12</v>
      </c>
      <c r="F252" s="17">
        <v>25</v>
      </c>
      <c r="G252" s="82">
        <v>30</v>
      </c>
      <c r="H252" s="19">
        <f>F252/G252</f>
        <v>0.83333333333333337</v>
      </c>
      <c r="I252" s="20">
        <v>19</v>
      </c>
      <c r="J252" s="18">
        <v>30</v>
      </c>
      <c r="K252" s="19">
        <f>I252/J252</f>
        <v>0.6333333333333333</v>
      </c>
      <c r="L252" s="17" t="s">
        <v>564</v>
      </c>
      <c r="M252" s="16" t="s">
        <v>556</v>
      </c>
    </row>
    <row r="253" spans="1:13" x14ac:dyDescent="0.25">
      <c r="A253" s="21" t="s">
        <v>261</v>
      </c>
      <c r="B253" s="40" t="s">
        <v>118</v>
      </c>
      <c r="C253" s="14" t="s">
        <v>119</v>
      </c>
      <c r="D253" s="15">
        <v>3</v>
      </c>
      <c r="E253" s="16" t="s">
        <v>12</v>
      </c>
      <c r="F253" s="17">
        <v>79</v>
      </c>
      <c r="G253" s="18">
        <v>30</v>
      </c>
      <c r="H253" s="19">
        <f t="shared" ref="H253:H258" si="39">F253/G253</f>
        <v>2.6333333333333333</v>
      </c>
      <c r="I253" s="39">
        <v>82</v>
      </c>
      <c r="J253" s="29">
        <v>32</v>
      </c>
      <c r="K253" s="19">
        <f t="shared" ref="K253:K261" si="40">I253/J253</f>
        <v>2.5625</v>
      </c>
      <c r="L253" s="17" t="s">
        <v>564</v>
      </c>
      <c r="M253" s="16" t="s">
        <v>561</v>
      </c>
    </row>
    <row r="254" spans="1:13" x14ac:dyDescent="0.25">
      <c r="A254" s="21" t="s">
        <v>261</v>
      </c>
      <c r="B254" s="14" t="s">
        <v>262</v>
      </c>
      <c r="C254" s="14" t="s">
        <v>263</v>
      </c>
      <c r="D254" s="15">
        <v>3</v>
      </c>
      <c r="E254" s="16" t="s">
        <v>12</v>
      </c>
      <c r="F254" s="17">
        <v>78</v>
      </c>
      <c r="G254" s="18">
        <v>32</v>
      </c>
      <c r="H254" s="19">
        <f t="shared" si="39"/>
        <v>2.4375</v>
      </c>
      <c r="I254" s="20">
        <v>58</v>
      </c>
      <c r="J254" s="18">
        <v>32</v>
      </c>
      <c r="K254" s="19">
        <f t="shared" si="40"/>
        <v>1.8125</v>
      </c>
      <c r="L254" s="17" t="s">
        <v>564</v>
      </c>
      <c r="M254" s="16" t="s">
        <v>561</v>
      </c>
    </row>
    <row r="255" spans="1:13" x14ac:dyDescent="0.25">
      <c r="A255" s="21" t="s">
        <v>261</v>
      </c>
      <c r="B255" s="14" t="s">
        <v>106</v>
      </c>
      <c r="C255" s="14" t="s">
        <v>107</v>
      </c>
      <c r="D255" s="15">
        <v>3</v>
      </c>
      <c r="E255" s="16" t="s">
        <v>12</v>
      </c>
      <c r="F255" s="17">
        <v>40</v>
      </c>
      <c r="G255" s="18">
        <v>32</v>
      </c>
      <c r="H255" s="19">
        <f t="shared" si="39"/>
        <v>1.25</v>
      </c>
      <c r="I255" s="20">
        <v>28</v>
      </c>
      <c r="J255" s="18">
        <v>32</v>
      </c>
      <c r="K255" s="19">
        <f t="shared" si="40"/>
        <v>0.875</v>
      </c>
      <c r="L255" s="17" t="s">
        <v>564</v>
      </c>
      <c r="M255" s="16" t="s">
        <v>561</v>
      </c>
    </row>
    <row r="256" spans="1:13" x14ac:dyDescent="0.25">
      <c r="A256" s="21" t="s">
        <v>261</v>
      </c>
      <c r="B256" s="14" t="s">
        <v>106</v>
      </c>
      <c r="C256" s="14" t="s">
        <v>107</v>
      </c>
      <c r="D256" s="15">
        <v>1</v>
      </c>
      <c r="E256" s="16" t="s">
        <v>98</v>
      </c>
      <c r="F256" s="17">
        <v>1</v>
      </c>
      <c r="G256" s="18">
        <v>10</v>
      </c>
      <c r="H256" s="19">
        <f t="shared" si="39"/>
        <v>0.1</v>
      </c>
      <c r="I256" s="20">
        <v>0</v>
      </c>
      <c r="J256" s="18">
        <v>10</v>
      </c>
      <c r="K256" s="19">
        <f t="shared" si="40"/>
        <v>0</v>
      </c>
      <c r="L256" s="17" t="s">
        <v>564</v>
      </c>
      <c r="M256" s="16" t="s">
        <v>561</v>
      </c>
    </row>
    <row r="257" spans="1:13" x14ac:dyDescent="0.25">
      <c r="A257" s="21" t="s">
        <v>261</v>
      </c>
      <c r="B257" s="40" t="s">
        <v>52</v>
      </c>
      <c r="C257" s="14" t="s">
        <v>53</v>
      </c>
      <c r="D257" s="15">
        <v>1</v>
      </c>
      <c r="E257" s="16" t="s">
        <v>98</v>
      </c>
      <c r="F257" s="17">
        <v>0</v>
      </c>
      <c r="G257" s="18">
        <v>10</v>
      </c>
      <c r="H257" s="19">
        <f t="shared" si="39"/>
        <v>0</v>
      </c>
      <c r="I257" s="20">
        <v>1</v>
      </c>
      <c r="J257" s="18">
        <v>10</v>
      </c>
      <c r="K257" s="19">
        <f t="shared" si="40"/>
        <v>0.1</v>
      </c>
      <c r="L257" s="17" t="s">
        <v>564</v>
      </c>
      <c r="M257" s="16" t="s">
        <v>561</v>
      </c>
    </row>
    <row r="258" spans="1:13" x14ac:dyDescent="0.25">
      <c r="A258" s="21" t="s">
        <v>261</v>
      </c>
      <c r="B258" s="40" t="s">
        <v>162</v>
      </c>
      <c r="C258" s="14" t="s">
        <v>163</v>
      </c>
      <c r="D258" s="15">
        <v>3</v>
      </c>
      <c r="E258" s="16" t="s">
        <v>98</v>
      </c>
      <c r="F258" s="28">
        <v>0</v>
      </c>
      <c r="G258" s="26">
        <v>10</v>
      </c>
      <c r="H258" s="19">
        <f t="shared" si="39"/>
        <v>0</v>
      </c>
      <c r="I258" s="25">
        <v>0</v>
      </c>
      <c r="J258" s="26">
        <v>10</v>
      </c>
      <c r="K258" s="19">
        <f t="shared" si="40"/>
        <v>0</v>
      </c>
      <c r="L258" s="17" t="s">
        <v>564</v>
      </c>
      <c r="M258" s="16" t="s">
        <v>561</v>
      </c>
    </row>
    <row r="259" spans="1:13" x14ac:dyDescent="0.25">
      <c r="A259" s="21" t="s">
        <v>261</v>
      </c>
      <c r="B259" s="40" t="s">
        <v>118</v>
      </c>
      <c r="C259" s="14" t="s">
        <v>119</v>
      </c>
      <c r="D259" s="15">
        <v>1</v>
      </c>
      <c r="E259" s="16" t="s">
        <v>98</v>
      </c>
      <c r="F259" s="68" t="s">
        <v>14</v>
      </c>
      <c r="G259" s="53" t="s">
        <v>14</v>
      </c>
      <c r="H259" s="43" t="s">
        <v>14</v>
      </c>
      <c r="I259" s="20">
        <v>0</v>
      </c>
      <c r="J259" s="18">
        <v>10</v>
      </c>
      <c r="K259" s="19">
        <f t="shared" si="40"/>
        <v>0</v>
      </c>
      <c r="L259" s="17" t="s">
        <v>564</v>
      </c>
      <c r="M259" s="16" t="s">
        <v>561</v>
      </c>
    </row>
    <row r="260" spans="1:13" x14ac:dyDescent="0.25">
      <c r="A260" s="21" t="s">
        <v>261</v>
      </c>
      <c r="B260" s="40" t="s">
        <v>264</v>
      </c>
      <c r="C260" s="14" t="s">
        <v>265</v>
      </c>
      <c r="D260" s="15">
        <v>2</v>
      </c>
      <c r="E260" s="16" t="s">
        <v>98</v>
      </c>
      <c r="F260" s="17">
        <v>0</v>
      </c>
      <c r="G260" s="18">
        <v>2</v>
      </c>
      <c r="H260" s="19">
        <f>F260/G260</f>
        <v>0</v>
      </c>
      <c r="I260" s="20">
        <v>0</v>
      </c>
      <c r="J260" s="18">
        <v>5</v>
      </c>
      <c r="K260" s="19">
        <f t="shared" si="40"/>
        <v>0</v>
      </c>
      <c r="L260" s="17" t="s">
        <v>564</v>
      </c>
      <c r="M260" s="16" t="s">
        <v>561</v>
      </c>
    </row>
    <row r="261" spans="1:13" x14ac:dyDescent="0.25">
      <c r="A261" s="21" t="s">
        <v>261</v>
      </c>
      <c r="B261" s="40" t="s">
        <v>99</v>
      </c>
      <c r="C261" s="14" t="s">
        <v>100</v>
      </c>
      <c r="D261" s="15">
        <v>1</v>
      </c>
      <c r="E261" s="16" t="s">
        <v>98</v>
      </c>
      <c r="F261" s="20">
        <v>0</v>
      </c>
      <c r="G261" s="18">
        <v>5</v>
      </c>
      <c r="H261" s="19">
        <f>F261/G261</f>
        <v>0</v>
      </c>
      <c r="I261" s="20">
        <v>0</v>
      </c>
      <c r="J261" s="18">
        <v>5</v>
      </c>
      <c r="K261" s="19">
        <f t="shared" si="40"/>
        <v>0</v>
      </c>
      <c r="L261" s="17" t="s">
        <v>564</v>
      </c>
      <c r="M261" s="16" t="s">
        <v>561</v>
      </c>
    </row>
    <row r="262" spans="1:13" x14ac:dyDescent="0.25">
      <c r="A262" s="21" t="s">
        <v>261</v>
      </c>
      <c r="B262" s="40" t="s">
        <v>267</v>
      </c>
      <c r="C262" s="14" t="s">
        <v>116</v>
      </c>
      <c r="D262" s="15">
        <v>2</v>
      </c>
      <c r="E262" s="16" t="s">
        <v>113</v>
      </c>
      <c r="F262" s="17">
        <v>1</v>
      </c>
      <c r="G262" s="18">
        <v>15</v>
      </c>
      <c r="H262" s="19">
        <f t="shared" ref="H262:H271" si="41">F262/G262</f>
        <v>6.6666666666666666E-2</v>
      </c>
      <c r="I262" s="20">
        <v>12</v>
      </c>
      <c r="J262" s="18">
        <v>15</v>
      </c>
      <c r="K262" s="19">
        <f t="shared" ref="K262:K271" si="42">I262/J262</f>
        <v>0.8</v>
      </c>
      <c r="L262" s="17" t="s">
        <v>564</v>
      </c>
      <c r="M262" s="16" t="s">
        <v>561</v>
      </c>
    </row>
    <row r="263" spans="1:13" x14ac:dyDescent="0.25">
      <c r="A263" s="21" t="s">
        <v>261</v>
      </c>
      <c r="B263" s="40" t="s">
        <v>115</v>
      </c>
      <c r="C263" s="14" t="s">
        <v>116</v>
      </c>
      <c r="D263" s="15">
        <v>2</v>
      </c>
      <c r="E263" s="16" t="s">
        <v>113</v>
      </c>
      <c r="F263" s="17">
        <v>34</v>
      </c>
      <c r="G263" s="18">
        <v>32</v>
      </c>
      <c r="H263" s="19">
        <f t="shared" si="41"/>
        <v>1.0625</v>
      </c>
      <c r="I263" s="20">
        <v>36</v>
      </c>
      <c r="J263" s="18">
        <v>32</v>
      </c>
      <c r="K263" s="19">
        <f t="shared" si="42"/>
        <v>1.125</v>
      </c>
      <c r="L263" s="17" t="s">
        <v>564</v>
      </c>
      <c r="M263" s="16" t="s">
        <v>561</v>
      </c>
    </row>
    <row r="264" spans="1:13" x14ac:dyDescent="0.25">
      <c r="A264" s="21" t="s">
        <v>261</v>
      </c>
      <c r="B264" s="14" t="s">
        <v>115</v>
      </c>
      <c r="C264" s="14" t="s">
        <v>116</v>
      </c>
      <c r="D264" s="15">
        <v>3</v>
      </c>
      <c r="E264" s="16" t="s">
        <v>117</v>
      </c>
      <c r="F264" s="17">
        <v>0</v>
      </c>
      <c r="G264" s="18">
        <v>32</v>
      </c>
      <c r="H264" s="19">
        <f t="shared" si="41"/>
        <v>0</v>
      </c>
      <c r="I264" s="20">
        <v>7</v>
      </c>
      <c r="J264" s="18">
        <v>32</v>
      </c>
      <c r="K264" s="19">
        <f t="shared" si="42"/>
        <v>0.21875</v>
      </c>
      <c r="L264" s="17" t="s">
        <v>564</v>
      </c>
      <c r="M264" s="16" t="s">
        <v>561</v>
      </c>
    </row>
    <row r="265" spans="1:13" x14ac:dyDescent="0.25">
      <c r="A265" s="21" t="s">
        <v>261</v>
      </c>
      <c r="B265" s="40" t="s">
        <v>264</v>
      </c>
      <c r="C265" s="14" t="s">
        <v>265</v>
      </c>
      <c r="D265" s="15">
        <v>4</v>
      </c>
      <c r="E265" s="16" t="s">
        <v>12</v>
      </c>
      <c r="F265" s="17">
        <v>36</v>
      </c>
      <c r="G265" s="18">
        <v>20</v>
      </c>
      <c r="H265" s="19">
        <f t="shared" si="41"/>
        <v>1.8</v>
      </c>
      <c r="I265" s="20">
        <v>34</v>
      </c>
      <c r="J265" s="18">
        <v>25</v>
      </c>
      <c r="K265" s="19">
        <f t="shared" si="42"/>
        <v>1.36</v>
      </c>
      <c r="L265" s="17" t="s">
        <v>564</v>
      </c>
      <c r="M265" s="16" t="s">
        <v>561</v>
      </c>
    </row>
    <row r="266" spans="1:13" x14ac:dyDescent="0.25">
      <c r="A266" s="21" t="s">
        <v>261</v>
      </c>
      <c r="B266" s="40" t="s">
        <v>247</v>
      </c>
      <c r="C266" s="14" t="s">
        <v>248</v>
      </c>
      <c r="D266" s="15">
        <v>4</v>
      </c>
      <c r="E266" s="16" t="s">
        <v>12</v>
      </c>
      <c r="F266" s="17">
        <v>92</v>
      </c>
      <c r="G266" s="18">
        <v>32</v>
      </c>
      <c r="H266" s="19">
        <f t="shared" si="41"/>
        <v>2.875</v>
      </c>
      <c r="I266" s="20">
        <v>31</v>
      </c>
      <c r="J266" s="18">
        <v>32</v>
      </c>
      <c r="K266" s="19">
        <f t="shared" si="42"/>
        <v>0.96875</v>
      </c>
      <c r="L266" s="17" t="s">
        <v>564</v>
      </c>
      <c r="M266" s="16" t="s">
        <v>561</v>
      </c>
    </row>
    <row r="267" spans="1:13" x14ac:dyDescent="0.25">
      <c r="A267" s="21" t="s">
        <v>261</v>
      </c>
      <c r="B267" s="40" t="s">
        <v>268</v>
      </c>
      <c r="C267" s="14" t="s">
        <v>269</v>
      </c>
      <c r="D267" s="15">
        <v>4</v>
      </c>
      <c r="E267" s="16" t="s">
        <v>12</v>
      </c>
      <c r="F267" s="17">
        <v>34</v>
      </c>
      <c r="G267" s="18">
        <v>32</v>
      </c>
      <c r="H267" s="19">
        <f t="shared" si="41"/>
        <v>1.0625</v>
      </c>
      <c r="I267" s="20">
        <v>31</v>
      </c>
      <c r="J267" s="18">
        <v>32</v>
      </c>
      <c r="K267" s="19">
        <f t="shared" si="42"/>
        <v>0.96875</v>
      </c>
      <c r="L267" s="17" t="s">
        <v>564</v>
      </c>
      <c r="M267" s="16" t="s">
        <v>561</v>
      </c>
    </row>
    <row r="268" spans="1:13" x14ac:dyDescent="0.25">
      <c r="A268" s="21" t="s">
        <v>261</v>
      </c>
      <c r="B268" s="40" t="s">
        <v>52</v>
      </c>
      <c r="C268" s="14" t="s">
        <v>53</v>
      </c>
      <c r="D268" s="15">
        <v>3</v>
      </c>
      <c r="E268" s="16" t="s">
        <v>12</v>
      </c>
      <c r="F268" s="17">
        <v>65</v>
      </c>
      <c r="G268" s="18">
        <v>64</v>
      </c>
      <c r="H268" s="19">
        <f t="shared" si="41"/>
        <v>1.015625</v>
      </c>
      <c r="I268" s="39">
        <v>41</v>
      </c>
      <c r="J268" s="29">
        <v>64</v>
      </c>
      <c r="K268" s="19">
        <f t="shared" si="42"/>
        <v>0.640625</v>
      </c>
      <c r="L268" s="17" t="s">
        <v>564</v>
      </c>
      <c r="M268" s="16" t="s">
        <v>561</v>
      </c>
    </row>
    <row r="269" spans="1:13" x14ac:dyDescent="0.25">
      <c r="A269" s="21" t="s">
        <v>261</v>
      </c>
      <c r="B269" s="40" t="s">
        <v>48</v>
      </c>
      <c r="C269" s="14" t="s">
        <v>49</v>
      </c>
      <c r="D269" s="15">
        <v>4</v>
      </c>
      <c r="E269" s="16" t="s">
        <v>12</v>
      </c>
      <c r="F269" s="17">
        <v>36</v>
      </c>
      <c r="G269" s="18">
        <v>32</v>
      </c>
      <c r="H269" s="19">
        <f t="shared" si="41"/>
        <v>1.125</v>
      </c>
      <c r="I269" s="39">
        <v>26</v>
      </c>
      <c r="J269" s="29">
        <v>32</v>
      </c>
      <c r="K269" s="19">
        <f t="shared" si="42"/>
        <v>0.8125</v>
      </c>
      <c r="L269" s="17" t="s">
        <v>564</v>
      </c>
      <c r="M269" s="16" t="s">
        <v>561</v>
      </c>
    </row>
    <row r="270" spans="1:13" x14ac:dyDescent="0.25">
      <c r="A270" s="21" t="s">
        <v>261</v>
      </c>
      <c r="B270" s="40" t="s">
        <v>99</v>
      </c>
      <c r="C270" s="14" t="s">
        <v>100</v>
      </c>
      <c r="D270" s="15">
        <v>4</v>
      </c>
      <c r="E270" s="16" t="s">
        <v>12</v>
      </c>
      <c r="F270" s="17">
        <v>17</v>
      </c>
      <c r="G270" s="18">
        <v>30</v>
      </c>
      <c r="H270" s="19">
        <f t="shared" si="41"/>
        <v>0.56666666666666665</v>
      </c>
      <c r="I270" s="20">
        <v>14</v>
      </c>
      <c r="J270" s="18">
        <v>25</v>
      </c>
      <c r="K270" s="19">
        <f t="shared" si="42"/>
        <v>0.56000000000000005</v>
      </c>
      <c r="L270" s="17" t="s">
        <v>564</v>
      </c>
      <c r="M270" s="16" t="s">
        <v>561</v>
      </c>
    </row>
    <row r="271" spans="1:13" x14ac:dyDescent="0.25">
      <c r="A271" s="21" t="s">
        <v>261</v>
      </c>
      <c r="B271" s="40" t="s">
        <v>162</v>
      </c>
      <c r="C271" s="14" t="s">
        <v>163</v>
      </c>
      <c r="D271" s="15">
        <v>3</v>
      </c>
      <c r="E271" s="16" t="s">
        <v>12</v>
      </c>
      <c r="F271" s="17">
        <v>11</v>
      </c>
      <c r="G271" s="18">
        <v>32</v>
      </c>
      <c r="H271" s="19">
        <f t="shared" si="41"/>
        <v>0.34375</v>
      </c>
      <c r="I271" s="20">
        <v>8</v>
      </c>
      <c r="J271" s="18">
        <v>32</v>
      </c>
      <c r="K271" s="19">
        <f t="shared" si="42"/>
        <v>0.25</v>
      </c>
      <c r="L271" s="17" t="s">
        <v>564</v>
      </c>
      <c r="M271" s="16" t="s">
        <v>561</v>
      </c>
    </row>
    <row r="272" spans="1:13" x14ac:dyDescent="0.25">
      <c r="A272" s="21" t="s">
        <v>270</v>
      </c>
      <c r="B272" s="14" t="s">
        <v>271</v>
      </c>
      <c r="C272" s="14" t="s">
        <v>272</v>
      </c>
      <c r="D272" s="15">
        <v>2</v>
      </c>
      <c r="E272" s="16" t="s">
        <v>113</v>
      </c>
      <c r="F272" s="17">
        <v>18</v>
      </c>
      <c r="G272" s="18">
        <v>16</v>
      </c>
      <c r="H272" s="19">
        <f t="shared" ref="H272:H286" si="43">F272/G272</f>
        <v>1.125</v>
      </c>
      <c r="I272" s="84">
        <v>11</v>
      </c>
      <c r="J272" s="85">
        <v>15</v>
      </c>
      <c r="K272" s="67">
        <f t="shared" ref="K272:K288" si="44">I272/J272</f>
        <v>0.73333333333333328</v>
      </c>
      <c r="L272" s="17" t="s">
        <v>564</v>
      </c>
      <c r="M272" s="16" t="s">
        <v>556</v>
      </c>
    </row>
    <row r="273" spans="1:13" x14ac:dyDescent="0.25">
      <c r="A273" s="21" t="s">
        <v>270</v>
      </c>
      <c r="B273" s="14" t="s">
        <v>115</v>
      </c>
      <c r="C273" s="14" t="s">
        <v>116</v>
      </c>
      <c r="D273" s="15">
        <v>3</v>
      </c>
      <c r="E273" s="16" t="s">
        <v>117</v>
      </c>
      <c r="F273" s="17">
        <v>15</v>
      </c>
      <c r="G273" s="18">
        <v>15</v>
      </c>
      <c r="H273" s="19">
        <f t="shared" si="43"/>
        <v>1</v>
      </c>
      <c r="I273" s="20">
        <v>22</v>
      </c>
      <c r="J273" s="18">
        <v>15</v>
      </c>
      <c r="K273" s="19">
        <f t="shared" si="44"/>
        <v>1.4666666666666666</v>
      </c>
      <c r="L273" s="17" t="s">
        <v>564</v>
      </c>
      <c r="M273" s="16" t="s">
        <v>556</v>
      </c>
    </row>
    <row r="274" spans="1:13" x14ac:dyDescent="0.25">
      <c r="A274" s="21" t="s">
        <v>270</v>
      </c>
      <c r="B274" s="14" t="s">
        <v>115</v>
      </c>
      <c r="C274" s="14" t="s">
        <v>116</v>
      </c>
      <c r="D274" s="15">
        <v>2</v>
      </c>
      <c r="E274" s="16" t="s">
        <v>113</v>
      </c>
      <c r="F274" s="17">
        <v>26</v>
      </c>
      <c r="G274" s="18">
        <v>18</v>
      </c>
      <c r="H274" s="19">
        <f t="shared" si="43"/>
        <v>1.4444444444444444</v>
      </c>
      <c r="I274" s="20">
        <v>30</v>
      </c>
      <c r="J274" s="18">
        <v>24</v>
      </c>
      <c r="K274" s="19">
        <f t="shared" si="44"/>
        <v>1.25</v>
      </c>
      <c r="L274" s="17" t="s">
        <v>564</v>
      </c>
      <c r="M274" s="16" t="s">
        <v>556</v>
      </c>
    </row>
    <row r="275" spans="1:13" x14ac:dyDescent="0.25">
      <c r="A275" s="21" t="s">
        <v>270</v>
      </c>
      <c r="B275" s="14" t="s">
        <v>264</v>
      </c>
      <c r="C275" s="14" t="s">
        <v>265</v>
      </c>
      <c r="D275" s="15">
        <v>4</v>
      </c>
      <c r="E275" s="16" t="s">
        <v>12</v>
      </c>
      <c r="F275" s="17">
        <v>33</v>
      </c>
      <c r="G275" s="18">
        <v>30</v>
      </c>
      <c r="H275" s="19">
        <f t="shared" si="43"/>
        <v>1.1000000000000001</v>
      </c>
      <c r="I275" s="20">
        <v>44</v>
      </c>
      <c r="J275" s="18">
        <v>23</v>
      </c>
      <c r="K275" s="19">
        <f t="shared" si="44"/>
        <v>1.9130434782608696</v>
      </c>
      <c r="L275" s="17" t="s">
        <v>564</v>
      </c>
      <c r="M275" s="16" t="s">
        <v>556</v>
      </c>
    </row>
    <row r="276" spans="1:13" x14ac:dyDescent="0.25">
      <c r="A276" s="21" t="s">
        <v>270</v>
      </c>
      <c r="B276" s="14" t="s">
        <v>273</v>
      </c>
      <c r="C276" s="14" t="s">
        <v>119</v>
      </c>
      <c r="D276" s="15">
        <v>3</v>
      </c>
      <c r="E276" s="16" t="s">
        <v>12</v>
      </c>
      <c r="F276" s="17">
        <v>80</v>
      </c>
      <c r="G276" s="18">
        <v>60</v>
      </c>
      <c r="H276" s="19">
        <f t="shared" si="43"/>
        <v>1.3333333333333333</v>
      </c>
      <c r="I276" s="20">
        <v>92</v>
      </c>
      <c r="J276" s="18">
        <v>60</v>
      </c>
      <c r="K276" s="19">
        <f t="shared" si="44"/>
        <v>1.5333333333333334</v>
      </c>
      <c r="L276" s="17" t="s">
        <v>564</v>
      </c>
      <c r="M276" s="16" t="s">
        <v>556</v>
      </c>
    </row>
    <row r="277" spans="1:13" x14ac:dyDescent="0.25">
      <c r="A277" s="21" t="s">
        <v>270</v>
      </c>
      <c r="B277" s="14" t="s">
        <v>274</v>
      </c>
      <c r="C277" s="14" t="s">
        <v>275</v>
      </c>
      <c r="D277" s="15">
        <v>3</v>
      </c>
      <c r="E277" s="16" t="s">
        <v>12</v>
      </c>
      <c r="F277" s="17">
        <v>14</v>
      </c>
      <c r="G277" s="18">
        <v>12</v>
      </c>
      <c r="H277" s="19">
        <f t="shared" si="43"/>
        <v>1.1666666666666667</v>
      </c>
      <c r="I277" s="20">
        <v>8</v>
      </c>
      <c r="J277" s="18">
        <v>6</v>
      </c>
      <c r="K277" s="19">
        <f t="shared" si="44"/>
        <v>1.3333333333333333</v>
      </c>
      <c r="L277" s="17" t="s">
        <v>564</v>
      </c>
      <c r="M277" s="16" t="s">
        <v>556</v>
      </c>
    </row>
    <row r="278" spans="1:13" x14ac:dyDescent="0.25">
      <c r="A278" s="21" t="s">
        <v>270</v>
      </c>
      <c r="B278" s="14" t="s">
        <v>276</v>
      </c>
      <c r="C278" s="14" t="s">
        <v>277</v>
      </c>
      <c r="D278" s="15">
        <v>4</v>
      </c>
      <c r="E278" s="16" t="s">
        <v>12</v>
      </c>
      <c r="F278" s="17">
        <v>45</v>
      </c>
      <c r="G278" s="18">
        <v>30</v>
      </c>
      <c r="H278" s="19">
        <f t="shared" si="43"/>
        <v>1.5</v>
      </c>
      <c r="I278" s="20">
        <v>33</v>
      </c>
      <c r="J278" s="18">
        <v>30</v>
      </c>
      <c r="K278" s="19">
        <f t="shared" si="44"/>
        <v>1.1000000000000001</v>
      </c>
      <c r="L278" s="17" t="s">
        <v>564</v>
      </c>
      <c r="M278" s="16" t="s">
        <v>556</v>
      </c>
    </row>
    <row r="279" spans="1:13" x14ac:dyDescent="0.25">
      <c r="A279" s="21" t="s">
        <v>270</v>
      </c>
      <c r="B279" s="14" t="s">
        <v>278</v>
      </c>
      <c r="C279" s="14" t="s">
        <v>53</v>
      </c>
      <c r="D279" s="15">
        <v>3</v>
      </c>
      <c r="E279" s="16" t="s">
        <v>12</v>
      </c>
      <c r="F279" s="72">
        <v>21</v>
      </c>
      <c r="G279" s="73">
        <v>30</v>
      </c>
      <c r="H279" s="19">
        <f t="shared" si="43"/>
        <v>0.7</v>
      </c>
      <c r="I279" s="74">
        <v>30</v>
      </c>
      <c r="J279" s="73">
        <v>30</v>
      </c>
      <c r="K279" s="19">
        <f t="shared" si="44"/>
        <v>1</v>
      </c>
      <c r="L279" s="17" t="s">
        <v>564</v>
      </c>
      <c r="M279" s="16" t="s">
        <v>556</v>
      </c>
    </row>
    <row r="280" spans="1:13" x14ac:dyDescent="0.25">
      <c r="A280" s="21" t="s">
        <v>270</v>
      </c>
      <c r="B280" s="14" t="s">
        <v>279</v>
      </c>
      <c r="C280" s="14" t="s">
        <v>280</v>
      </c>
      <c r="D280" s="15">
        <v>3</v>
      </c>
      <c r="E280" s="16" t="s">
        <v>12</v>
      </c>
      <c r="F280" s="17">
        <v>11</v>
      </c>
      <c r="G280" s="18">
        <v>14</v>
      </c>
      <c r="H280" s="19">
        <f t="shared" si="43"/>
        <v>0.7857142857142857</v>
      </c>
      <c r="I280" s="20">
        <v>12</v>
      </c>
      <c r="J280" s="18">
        <v>14</v>
      </c>
      <c r="K280" s="19">
        <f t="shared" si="44"/>
        <v>0.8571428571428571</v>
      </c>
      <c r="L280" s="17" t="s">
        <v>564</v>
      </c>
      <c r="M280" s="16" t="s">
        <v>556</v>
      </c>
    </row>
    <row r="281" spans="1:13" x14ac:dyDescent="0.25">
      <c r="A281" s="21" t="s">
        <v>270</v>
      </c>
      <c r="B281" s="14" t="s">
        <v>281</v>
      </c>
      <c r="C281" s="14" t="s">
        <v>107</v>
      </c>
      <c r="D281" s="15">
        <v>3</v>
      </c>
      <c r="E281" s="16" t="s">
        <v>12</v>
      </c>
      <c r="F281" s="17">
        <v>21</v>
      </c>
      <c r="G281" s="18">
        <v>24</v>
      </c>
      <c r="H281" s="19">
        <f t="shared" si="43"/>
        <v>0.875</v>
      </c>
      <c r="I281" s="20">
        <v>20</v>
      </c>
      <c r="J281" s="18">
        <v>24</v>
      </c>
      <c r="K281" s="19">
        <f t="shared" si="44"/>
        <v>0.83333333333333337</v>
      </c>
      <c r="L281" s="17" t="s">
        <v>564</v>
      </c>
      <c r="M281" s="16" t="s">
        <v>556</v>
      </c>
    </row>
    <row r="282" spans="1:13" x14ac:dyDescent="0.25">
      <c r="A282" s="21" t="s">
        <v>270</v>
      </c>
      <c r="B282" s="14" t="s">
        <v>120</v>
      </c>
      <c r="C282" s="14" t="s">
        <v>109</v>
      </c>
      <c r="D282" s="15">
        <v>1</v>
      </c>
      <c r="E282" s="16" t="s">
        <v>98</v>
      </c>
      <c r="F282" s="17">
        <v>0</v>
      </c>
      <c r="G282" s="18">
        <v>24</v>
      </c>
      <c r="H282" s="19">
        <f t="shared" si="43"/>
        <v>0</v>
      </c>
      <c r="I282" s="20">
        <v>3</v>
      </c>
      <c r="J282" s="18">
        <v>10</v>
      </c>
      <c r="K282" s="19">
        <f t="shared" si="44"/>
        <v>0.3</v>
      </c>
      <c r="L282" s="17" t="s">
        <v>564</v>
      </c>
      <c r="M282" s="16" t="s">
        <v>556</v>
      </c>
    </row>
    <row r="283" spans="1:13" x14ac:dyDescent="0.25">
      <c r="A283" s="21" t="s">
        <v>270</v>
      </c>
      <c r="B283" s="14" t="s">
        <v>273</v>
      </c>
      <c r="C283" s="14" t="s">
        <v>119</v>
      </c>
      <c r="D283" s="15">
        <v>1</v>
      </c>
      <c r="E283" s="16" t="s">
        <v>98</v>
      </c>
      <c r="F283" s="17">
        <v>8</v>
      </c>
      <c r="G283" s="18">
        <v>17</v>
      </c>
      <c r="H283" s="19">
        <f t="shared" si="43"/>
        <v>0.47058823529411764</v>
      </c>
      <c r="I283" s="20">
        <v>2</v>
      </c>
      <c r="J283" s="18">
        <v>10</v>
      </c>
      <c r="K283" s="19">
        <f t="shared" si="44"/>
        <v>0.2</v>
      </c>
      <c r="L283" s="17" t="s">
        <v>564</v>
      </c>
      <c r="M283" s="16" t="s">
        <v>556</v>
      </c>
    </row>
    <row r="284" spans="1:13" x14ac:dyDescent="0.25">
      <c r="A284" s="21" t="s">
        <v>270</v>
      </c>
      <c r="B284" s="14" t="s">
        <v>282</v>
      </c>
      <c r="C284" s="14" t="s">
        <v>196</v>
      </c>
      <c r="D284" s="15">
        <v>3</v>
      </c>
      <c r="E284" s="16" t="s">
        <v>12</v>
      </c>
      <c r="F284" s="17">
        <v>5</v>
      </c>
      <c r="G284" s="18">
        <v>24</v>
      </c>
      <c r="H284" s="19">
        <f t="shared" si="43"/>
        <v>0.20833333333333334</v>
      </c>
      <c r="I284" s="20">
        <v>13</v>
      </c>
      <c r="J284" s="18">
        <v>24</v>
      </c>
      <c r="K284" s="19">
        <f t="shared" si="44"/>
        <v>0.54166666666666663</v>
      </c>
      <c r="L284" s="17" t="s">
        <v>564</v>
      </c>
      <c r="M284" s="16" t="s">
        <v>556</v>
      </c>
    </row>
    <row r="285" spans="1:13" x14ac:dyDescent="0.25">
      <c r="A285" s="21" t="s">
        <v>270</v>
      </c>
      <c r="B285" s="14" t="s">
        <v>120</v>
      </c>
      <c r="C285" s="14" t="s">
        <v>109</v>
      </c>
      <c r="D285" s="15">
        <v>3</v>
      </c>
      <c r="E285" s="16" t="s">
        <v>12</v>
      </c>
      <c r="F285" s="17">
        <v>14</v>
      </c>
      <c r="G285" s="18">
        <v>24</v>
      </c>
      <c r="H285" s="19">
        <f t="shared" si="43"/>
        <v>0.58333333333333337</v>
      </c>
      <c r="I285" s="20">
        <v>12</v>
      </c>
      <c r="J285" s="18">
        <v>24</v>
      </c>
      <c r="K285" s="19">
        <f t="shared" si="44"/>
        <v>0.5</v>
      </c>
      <c r="L285" s="17" t="s">
        <v>564</v>
      </c>
      <c r="M285" s="16" t="s">
        <v>556</v>
      </c>
    </row>
    <row r="286" spans="1:13" x14ac:dyDescent="0.25">
      <c r="A286" s="21" t="s">
        <v>270</v>
      </c>
      <c r="B286" s="14" t="s">
        <v>283</v>
      </c>
      <c r="C286" s="14" t="s">
        <v>284</v>
      </c>
      <c r="D286" s="15">
        <v>4</v>
      </c>
      <c r="E286" s="16" t="s">
        <v>12</v>
      </c>
      <c r="F286" s="17">
        <v>6</v>
      </c>
      <c r="G286" s="18">
        <v>6</v>
      </c>
      <c r="H286" s="19">
        <f t="shared" si="43"/>
        <v>1</v>
      </c>
      <c r="I286" s="20">
        <v>1</v>
      </c>
      <c r="J286" s="18">
        <v>6</v>
      </c>
      <c r="K286" s="19">
        <f t="shared" si="44"/>
        <v>0.16666666666666666</v>
      </c>
      <c r="L286" s="17" t="s">
        <v>564</v>
      </c>
      <c r="M286" s="16" t="s">
        <v>556</v>
      </c>
    </row>
    <row r="287" spans="1:13" x14ac:dyDescent="0.25">
      <c r="A287" s="21" t="s">
        <v>270</v>
      </c>
      <c r="B287" s="14" t="s">
        <v>285</v>
      </c>
      <c r="C287" s="14" t="s">
        <v>286</v>
      </c>
      <c r="D287" s="15">
        <v>3</v>
      </c>
      <c r="E287" s="16" t="s">
        <v>12</v>
      </c>
      <c r="F287" s="52" t="s">
        <v>14</v>
      </c>
      <c r="G287" s="53" t="s">
        <v>14</v>
      </c>
      <c r="H287" s="24" t="s">
        <v>14</v>
      </c>
      <c r="I287" s="20">
        <v>0</v>
      </c>
      <c r="J287" s="18">
        <v>24</v>
      </c>
      <c r="K287" s="19">
        <f t="shared" si="44"/>
        <v>0</v>
      </c>
      <c r="L287" s="17" t="s">
        <v>564</v>
      </c>
      <c r="M287" s="16" t="s">
        <v>556</v>
      </c>
    </row>
    <row r="288" spans="1:13" x14ac:dyDescent="0.25">
      <c r="A288" s="21" t="s">
        <v>270</v>
      </c>
      <c r="B288" s="14" t="s">
        <v>287</v>
      </c>
      <c r="C288" s="14" t="s">
        <v>288</v>
      </c>
      <c r="D288" s="15">
        <v>3</v>
      </c>
      <c r="E288" s="16" t="s">
        <v>12</v>
      </c>
      <c r="F288" s="52" t="s">
        <v>14</v>
      </c>
      <c r="G288" s="53" t="s">
        <v>14</v>
      </c>
      <c r="H288" s="24" t="s">
        <v>14</v>
      </c>
      <c r="I288" s="20">
        <v>0</v>
      </c>
      <c r="J288" s="18">
        <v>6</v>
      </c>
      <c r="K288" s="19">
        <f t="shared" si="44"/>
        <v>0</v>
      </c>
      <c r="L288" s="17" t="s">
        <v>564</v>
      </c>
      <c r="M288" s="16" t="s">
        <v>556</v>
      </c>
    </row>
    <row r="289" spans="1:13" x14ac:dyDescent="0.25">
      <c r="A289" s="21" t="s">
        <v>295</v>
      </c>
      <c r="B289" s="14" t="s">
        <v>26</v>
      </c>
      <c r="C289" s="14" t="s">
        <v>27</v>
      </c>
      <c r="D289" s="15">
        <v>4</v>
      </c>
      <c r="E289" s="16" t="s">
        <v>12</v>
      </c>
      <c r="F289" s="28">
        <v>35</v>
      </c>
      <c r="G289" s="26">
        <v>25</v>
      </c>
      <c r="H289" s="19">
        <f>F289/G289</f>
        <v>1.4</v>
      </c>
      <c r="I289" s="58">
        <v>39</v>
      </c>
      <c r="J289" s="32">
        <v>30</v>
      </c>
      <c r="K289" s="19">
        <f>I289/J289</f>
        <v>1.3</v>
      </c>
      <c r="L289" s="17" t="s">
        <v>564</v>
      </c>
      <c r="M289" s="16" t="s">
        <v>557</v>
      </c>
    </row>
    <row r="290" spans="1:13" x14ac:dyDescent="0.25">
      <c r="A290" s="21" t="s">
        <v>295</v>
      </c>
      <c r="B290" s="14" t="s">
        <v>247</v>
      </c>
      <c r="C290" s="14" t="s">
        <v>248</v>
      </c>
      <c r="D290" s="15">
        <v>4</v>
      </c>
      <c r="E290" s="16" t="s">
        <v>12</v>
      </c>
      <c r="F290" s="17">
        <v>29</v>
      </c>
      <c r="G290" s="18">
        <v>20</v>
      </c>
      <c r="H290" s="19">
        <f>F290/G290</f>
        <v>1.45</v>
      </c>
      <c r="I290" s="20">
        <v>25</v>
      </c>
      <c r="J290" s="18">
        <v>30</v>
      </c>
      <c r="K290" s="19">
        <f>I290/J290</f>
        <v>0.83333333333333337</v>
      </c>
      <c r="L290" s="17" t="s">
        <v>564</v>
      </c>
      <c r="M290" s="16" t="s">
        <v>557</v>
      </c>
    </row>
    <row r="291" spans="1:13" x14ac:dyDescent="0.25">
      <c r="A291" s="21" t="s">
        <v>296</v>
      </c>
      <c r="B291" s="14" t="s">
        <v>214</v>
      </c>
      <c r="C291" s="14" t="s">
        <v>132</v>
      </c>
      <c r="D291" s="15">
        <v>3</v>
      </c>
      <c r="E291" s="16" t="s">
        <v>117</v>
      </c>
      <c r="F291" s="28">
        <v>0</v>
      </c>
      <c r="G291" s="86">
        <v>10</v>
      </c>
      <c r="H291" s="19">
        <f t="shared" ref="H291:H303" si="45">F291/G291</f>
        <v>0</v>
      </c>
      <c r="I291" s="58">
        <v>1</v>
      </c>
      <c r="J291" s="32">
        <v>1</v>
      </c>
      <c r="K291" s="19">
        <f t="shared" ref="K291:K306" si="46">I291/J291</f>
        <v>1</v>
      </c>
      <c r="L291" s="17" t="s">
        <v>564</v>
      </c>
      <c r="M291" s="16" t="s">
        <v>557</v>
      </c>
    </row>
    <row r="292" spans="1:13" x14ac:dyDescent="0.25">
      <c r="A292" s="21" t="s">
        <v>296</v>
      </c>
      <c r="B292" s="14" t="s">
        <v>254</v>
      </c>
      <c r="C292" s="14" t="s">
        <v>255</v>
      </c>
      <c r="D292" s="15">
        <v>5</v>
      </c>
      <c r="E292" s="16" t="s">
        <v>35</v>
      </c>
      <c r="F292" s="17">
        <v>1</v>
      </c>
      <c r="G292" s="87">
        <v>10</v>
      </c>
      <c r="H292" s="19">
        <f t="shared" si="45"/>
        <v>0.1</v>
      </c>
      <c r="I292" s="20">
        <v>7</v>
      </c>
      <c r="J292" s="87">
        <v>15</v>
      </c>
      <c r="K292" s="19">
        <f t="shared" si="46"/>
        <v>0.46666666666666667</v>
      </c>
      <c r="L292" s="17" t="s">
        <v>564</v>
      </c>
      <c r="M292" s="16" t="s">
        <v>557</v>
      </c>
    </row>
    <row r="293" spans="1:13" x14ac:dyDescent="0.25">
      <c r="A293" s="21" t="s">
        <v>296</v>
      </c>
      <c r="B293" s="14" t="s">
        <v>297</v>
      </c>
      <c r="C293" s="14" t="s">
        <v>298</v>
      </c>
      <c r="D293" s="15">
        <v>4</v>
      </c>
      <c r="E293" s="16" t="s">
        <v>12</v>
      </c>
      <c r="F293" s="17">
        <v>22</v>
      </c>
      <c r="G293" s="88">
        <v>18</v>
      </c>
      <c r="H293" s="19">
        <f t="shared" si="45"/>
        <v>1.2222222222222223</v>
      </c>
      <c r="I293" s="20">
        <v>19</v>
      </c>
      <c r="J293" s="18">
        <v>15</v>
      </c>
      <c r="K293" s="19">
        <f t="shared" si="46"/>
        <v>1.2666666666666666</v>
      </c>
      <c r="L293" s="17" t="s">
        <v>564</v>
      </c>
      <c r="M293" s="16" t="s">
        <v>557</v>
      </c>
    </row>
    <row r="294" spans="1:13" x14ac:dyDescent="0.25">
      <c r="A294" s="21" t="s">
        <v>296</v>
      </c>
      <c r="B294" s="14" t="s">
        <v>254</v>
      </c>
      <c r="C294" s="14" t="s">
        <v>255</v>
      </c>
      <c r="D294" s="15">
        <v>4</v>
      </c>
      <c r="E294" s="16" t="s">
        <v>12</v>
      </c>
      <c r="F294" s="17">
        <v>0</v>
      </c>
      <c r="G294" s="87">
        <v>15</v>
      </c>
      <c r="H294" s="19">
        <f t="shared" si="45"/>
        <v>0</v>
      </c>
      <c r="I294" s="20">
        <v>1</v>
      </c>
      <c r="J294" s="82">
        <v>15</v>
      </c>
      <c r="K294" s="19">
        <f t="shared" si="46"/>
        <v>6.6666666666666666E-2</v>
      </c>
      <c r="L294" s="17" t="s">
        <v>564</v>
      </c>
      <c r="M294" s="16" t="s">
        <v>557</v>
      </c>
    </row>
    <row r="295" spans="1:13" x14ac:dyDescent="0.25">
      <c r="A295" s="21" t="s">
        <v>296</v>
      </c>
      <c r="B295" s="14" t="s">
        <v>299</v>
      </c>
      <c r="C295" s="14" t="s">
        <v>300</v>
      </c>
      <c r="D295" s="15">
        <v>4</v>
      </c>
      <c r="E295" s="16" t="s">
        <v>12</v>
      </c>
      <c r="F295" s="17">
        <v>1</v>
      </c>
      <c r="G295" s="87">
        <v>15</v>
      </c>
      <c r="H295" s="19">
        <f t="shared" si="45"/>
        <v>6.6666666666666666E-2</v>
      </c>
      <c r="I295" s="20">
        <v>0</v>
      </c>
      <c r="J295" s="82">
        <v>15</v>
      </c>
      <c r="K295" s="19">
        <f t="shared" si="46"/>
        <v>0</v>
      </c>
      <c r="L295" s="17" t="s">
        <v>564</v>
      </c>
      <c r="M295" s="16" t="s">
        <v>557</v>
      </c>
    </row>
    <row r="296" spans="1:13" x14ac:dyDescent="0.25">
      <c r="A296" s="21" t="s">
        <v>301</v>
      </c>
      <c r="B296" s="14" t="s">
        <v>10</v>
      </c>
      <c r="C296" s="14" t="s">
        <v>13</v>
      </c>
      <c r="D296" s="15">
        <v>4</v>
      </c>
      <c r="E296" s="16" t="s">
        <v>12</v>
      </c>
      <c r="F296" s="28">
        <v>54</v>
      </c>
      <c r="G296" s="26">
        <v>15</v>
      </c>
      <c r="H296" s="19">
        <f t="shared" si="45"/>
        <v>3.6</v>
      </c>
      <c r="I296" s="58">
        <v>59</v>
      </c>
      <c r="J296" s="32">
        <v>15</v>
      </c>
      <c r="K296" s="19">
        <f t="shared" si="46"/>
        <v>3.9333333333333331</v>
      </c>
      <c r="L296" s="17" t="s">
        <v>563</v>
      </c>
      <c r="M296" s="16" t="s">
        <v>556</v>
      </c>
    </row>
    <row r="297" spans="1:13" x14ac:dyDescent="0.25">
      <c r="A297" s="21" t="s">
        <v>301</v>
      </c>
      <c r="B297" s="14" t="s">
        <v>302</v>
      </c>
      <c r="C297" s="14" t="s">
        <v>303</v>
      </c>
      <c r="D297" s="15">
        <v>4</v>
      </c>
      <c r="E297" s="16" t="s">
        <v>12</v>
      </c>
      <c r="F297" s="17">
        <v>143</v>
      </c>
      <c r="G297" s="18">
        <v>45</v>
      </c>
      <c r="H297" s="19">
        <f t="shared" si="45"/>
        <v>3.1777777777777776</v>
      </c>
      <c r="I297" s="20">
        <v>128</v>
      </c>
      <c r="J297" s="18">
        <v>45</v>
      </c>
      <c r="K297" s="19">
        <f t="shared" si="46"/>
        <v>2.8444444444444446</v>
      </c>
      <c r="L297" s="17" t="s">
        <v>563</v>
      </c>
      <c r="M297" s="16" t="s">
        <v>556</v>
      </c>
    </row>
    <row r="298" spans="1:13" x14ac:dyDescent="0.25">
      <c r="A298" s="21" t="s">
        <v>301</v>
      </c>
      <c r="B298" s="14" t="s">
        <v>10</v>
      </c>
      <c r="C298" s="14" t="s">
        <v>39</v>
      </c>
      <c r="D298" s="15">
        <v>6</v>
      </c>
      <c r="E298" s="16" t="s">
        <v>12</v>
      </c>
      <c r="F298" s="17">
        <v>125</v>
      </c>
      <c r="G298" s="18">
        <v>15</v>
      </c>
      <c r="H298" s="19">
        <f t="shared" si="45"/>
        <v>8.3333333333333339</v>
      </c>
      <c r="I298" s="20">
        <v>122</v>
      </c>
      <c r="J298" s="18">
        <v>15</v>
      </c>
      <c r="K298" s="19">
        <f t="shared" si="46"/>
        <v>8.1333333333333329</v>
      </c>
      <c r="L298" s="17" t="s">
        <v>563</v>
      </c>
      <c r="M298" s="16" t="s">
        <v>556</v>
      </c>
    </row>
    <row r="299" spans="1:13" x14ac:dyDescent="0.25">
      <c r="A299" s="21" t="s">
        <v>301</v>
      </c>
      <c r="B299" s="14" t="s">
        <v>302</v>
      </c>
      <c r="C299" s="14" t="s">
        <v>304</v>
      </c>
      <c r="D299" s="15">
        <v>6</v>
      </c>
      <c r="E299" s="16" t="s">
        <v>12</v>
      </c>
      <c r="F299" s="17">
        <v>23</v>
      </c>
      <c r="G299" s="18">
        <v>15</v>
      </c>
      <c r="H299" s="19">
        <f t="shared" si="45"/>
        <v>1.5333333333333334</v>
      </c>
      <c r="I299" s="20">
        <v>27</v>
      </c>
      <c r="J299" s="18">
        <v>15</v>
      </c>
      <c r="K299" s="19">
        <f t="shared" si="46"/>
        <v>1.8</v>
      </c>
      <c r="L299" s="17" t="s">
        <v>563</v>
      </c>
      <c r="M299" s="16" t="s">
        <v>556</v>
      </c>
    </row>
    <row r="300" spans="1:13" x14ac:dyDescent="0.25">
      <c r="A300" s="21" t="s">
        <v>305</v>
      </c>
      <c r="B300" s="40" t="s">
        <v>247</v>
      </c>
      <c r="C300" s="14" t="s">
        <v>248</v>
      </c>
      <c r="D300" s="15">
        <v>4</v>
      </c>
      <c r="E300" s="16" t="s">
        <v>12</v>
      </c>
      <c r="F300" s="17">
        <v>71</v>
      </c>
      <c r="G300" s="18">
        <v>30</v>
      </c>
      <c r="H300" s="19">
        <f t="shared" si="45"/>
        <v>2.3666666666666667</v>
      </c>
      <c r="I300" s="20">
        <v>106</v>
      </c>
      <c r="J300" s="18">
        <v>30</v>
      </c>
      <c r="K300" s="19">
        <f t="shared" si="46"/>
        <v>3.5333333333333332</v>
      </c>
      <c r="L300" s="17" t="s">
        <v>563</v>
      </c>
      <c r="M300" s="16" t="s">
        <v>556</v>
      </c>
    </row>
    <row r="301" spans="1:13" x14ac:dyDescent="0.25">
      <c r="A301" s="21" t="s">
        <v>305</v>
      </c>
      <c r="B301" s="40" t="s">
        <v>306</v>
      </c>
      <c r="C301" s="14" t="s">
        <v>307</v>
      </c>
      <c r="D301" s="15">
        <v>4</v>
      </c>
      <c r="E301" s="16" t="s">
        <v>12</v>
      </c>
      <c r="F301" s="17">
        <v>97</v>
      </c>
      <c r="G301" s="18">
        <v>60</v>
      </c>
      <c r="H301" s="19">
        <f t="shared" si="45"/>
        <v>1.6166666666666667</v>
      </c>
      <c r="I301" s="20">
        <v>89</v>
      </c>
      <c r="J301" s="18">
        <v>30</v>
      </c>
      <c r="K301" s="19">
        <f t="shared" si="46"/>
        <v>2.9666666666666668</v>
      </c>
      <c r="L301" s="17" t="s">
        <v>563</v>
      </c>
      <c r="M301" s="16" t="s">
        <v>556</v>
      </c>
    </row>
    <row r="302" spans="1:13" x14ac:dyDescent="0.25">
      <c r="A302" s="21" t="s">
        <v>305</v>
      </c>
      <c r="B302" s="40" t="s">
        <v>254</v>
      </c>
      <c r="C302" s="14" t="s">
        <v>255</v>
      </c>
      <c r="D302" s="15">
        <v>4</v>
      </c>
      <c r="E302" s="16" t="s">
        <v>12</v>
      </c>
      <c r="F302" s="17">
        <v>233</v>
      </c>
      <c r="G302" s="18">
        <v>180</v>
      </c>
      <c r="H302" s="19">
        <f t="shared" si="45"/>
        <v>1.2944444444444445</v>
      </c>
      <c r="I302" s="20">
        <v>296</v>
      </c>
      <c r="J302" s="18">
        <v>210</v>
      </c>
      <c r="K302" s="19">
        <f t="shared" si="46"/>
        <v>1.4095238095238096</v>
      </c>
      <c r="L302" s="17" t="s">
        <v>563</v>
      </c>
      <c r="M302" s="16" t="s">
        <v>556</v>
      </c>
    </row>
    <row r="303" spans="1:13" x14ac:dyDescent="0.25">
      <c r="A303" s="21" t="s">
        <v>305</v>
      </c>
      <c r="B303" s="40" t="s">
        <v>308</v>
      </c>
      <c r="C303" s="14" t="s">
        <v>309</v>
      </c>
      <c r="D303" s="15">
        <v>4</v>
      </c>
      <c r="E303" s="16" t="s">
        <v>12</v>
      </c>
      <c r="F303" s="17">
        <v>29</v>
      </c>
      <c r="G303" s="18">
        <v>30</v>
      </c>
      <c r="H303" s="19">
        <f t="shared" si="45"/>
        <v>0.96666666666666667</v>
      </c>
      <c r="I303" s="20">
        <v>33</v>
      </c>
      <c r="J303" s="18">
        <v>30</v>
      </c>
      <c r="K303" s="19">
        <f t="shared" si="46"/>
        <v>1.1000000000000001</v>
      </c>
      <c r="L303" s="17" t="s">
        <v>563</v>
      </c>
      <c r="M303" s="16" t="s">
        <v>556</v>
      </c>
    </row>
    <row r="304" spans="1:13" x14ac:dyDescent="0.25">
      <c r="A304" s="21" t="s">
        <v>310</v>
      </c>
      <c r="B304" s="14" t="s">
        <v>291</v>
      </c>
      <c r="C304" s="14" t="s">
        <v>292</v>
      </c>
      <c r="D304" s="15">
        <v>4</v>
      </c>
      <c r="E304" s="16" t="s">
        <v>12</v>
      </c>
      <c r="F304" s="17">
        <v>109</v>
      </c>
      <c r="G304" s="18">
        <v>30</v>
      </c>
      <c r="H304" s="19">
        <f t="shared" ref="H304:H310" si="47">F304/G304</f>
        <v>3.6333333333333333</v>
      </c>
      <c r="I304" s="20">
        <v>65</v>
      </c>
      <c r="J304" s="18">
        <v>30</v>
      </c>
      <c r="K304" s="19">
        <f t="shared" si="46"/>
        <v>2.1666666666666665</v>
      </c>
      <c r="L304" s="17" t="s">
        <v>563</v>
      </c>
      <c r="M304" s="16" t="s">
        <v>556</v>
      </c>
    </row>
    <row r="305" spans="1:13" x14ac:dyDescent="0.25">
      <c r="A305" s="21" t="s">
        <v>310</v>
      </c>
      <c r="B305" s="14" t="s">
        <v>311</v>
      </c>
      <c r="C305" s="14" t="s">
        <v>312</v>
      </c>
      <c r="D305" s="15">
        <v>4</v>
      </c>
      <c r="E305" s="16" t="s">
        <v>12</v>
      </c>
      <c r="F305" s="17">
        <v>151</v>
      </c>
      <c r="G305" s="18">
        <v>60</v>
      </c>
      <c r="H305" s="19">
        <f t="shared" si="47"/>
        <v>2.5166666666666666</v>
      </c>
      <c r="I305" s="20">
        <v>117</v>
      </c>
      <c r="J305" s="18">
        <v>60</v>
      </c>
      <c r="K305" s="19">
        <f t="shared" si="46"/>
        <v>1.95</v>
      </c>
      <c r="L305" s="17" t="s">
        <v>563</v>
      </c>
      <c r="M305" s="16" t="s">
        <v>556</v>
      </c>
    </row>
    <row r="306" spans="1:13" x14ac:dyDescent="0.25">
      <c r="A306" s="21" t="s">
        <v>310</v>
      </c>
      <c r="B306" s="14" t="s">
        <v>313</v>
      </c>
      <c r="C306" s="14" t="s">
        <v>314</v>
      </c>
      <c r="D306" s="15">
        <v>4</v>
      </c>
      <c r="E306" s="16" t="s">
        <v>12</v>
      </c>
      <c r="F306" s="20">
        <v>48</v>
      </c>
      <c r="G306" s="18">
        <v>30</v>
      </c>
      <c r="H306" s="19">
        <f t="shared" si="47"/>
        <v>1.6</v>
      </c>
      <c r="I306" s="20">
        <v>43</v>
      </c>
      <c r="J306" s="18">
        <v>30</v>
      </c>
      <c r="K306" s="19">
        <f t="shared" si="46"/>
        <v>1.4333333333333333</v>
      </c>
      <c r="L306" s="17" t="s">
        <v>563</v>
      </c>
      <c r="M306" s="16" t="s">
        <v>556</v>
      </c>
    </row>
    <row r="307" spans="1:13" x14ac:dyDescent="0.25">
      <c r="A307" s="21" t="s">
        <v>315</v>
      </c>
      <c r="B307" s="14" t="s">
        <v>36</v>
      </c>
      <c r="C307" s="14" t="s">
        <v>37</v>
      </c>
      <c r="D307" s="15">
        <v>4</v>
      </c>
      <c r="E307" s="16" t="s">
        <v>12</v>
      </c>
      <c r="F307" s="17">
        <v>77</v>
      </c>
      <c r="G307" s="18">
        <v>30</v>
      </c>
      <c r="H307" s="19">
        <f t="shared" si="47"/>
        <v>2.5666666666666669</v>
      </c>
      <c r="I307" s="39">
        <v>54</v>
      </c>
      <c r="J307" s="29">
        <v>30</v>
      </c>
      <c r="K307" s="19">
        <f>I307/J307</f>
        <v>1.8</v>
      </c>
      <c r="L307" s="17" t="s">
        <v>563</v>
      </c>
      <c r="M307" s="16" t="s">
        <v>560</v>
      </c>
    </row>
    <row r="308" spans="1:13" x14ac:dyDescent="0.25">
      <c r="A308" s="21" t="s">
        <v>315</v>
      </c>
      <c r="B308" s="40" t="s">
        <v>254</v>
      </c>
      <c r="C308" s="14" t="s">
        <v>255</v>
      </c>
      <c r="D308" s="15">
        <v>4</v>
      </c>
      <c r="E308" s="16" t="s">
        <v>12</v>
      </c>
      <c r="F308" s="17">
        <v>54</v>
      </c>
      <c r="G308" s="18">
        <v>30</v>
      </c>
      <c r="H308" s="19">
        <f t="shared" si="47"/>
        <v>1.8</v>
      </c>
      <c r="I308" s="39">
        <v>23</v>
      </c>
      <c r="J308" s="29">
        <v>30</v>
      </c>
      <c r="K308" s="19">
        <f>I308/J308</f>
        <v>0.76666666666666672</v>
      </c>
      <c r="L308" s="17" t="s">
        <v>563</v>
      </c>
      <c r="M308" s="16" t="s">
        <v>560</v>
      </c>
    </row>
    <row r="309" spans="1:13" x14ac:dyDescent="0.25">
      <c r="A309" s="21" t="s">
        <v>316</v>
      </c>
      <c r="B309" s="14" t="s">
        <v>168</v>
      </c>
      <c r="C309" s="14" t="s">
        <v>169</v>
      </c>
      <c r="D309" s="15">
        <v>4</v>
      </c>
      <c r="E309" s="16" t="s">
        <v>12</v>
      </c>
      <c r="F309" s="17">
        <v>261</v>
      </c>
      <c r="G309" s="18">
        <v>120</v>
      </c>
      <c r="H309" s="19">
        <f t="shared" si="47"/>
        <v>2.1749999999999998</v>
      </c>
      <c r="I309" s="20">
        <v>240</v>
      </c>
      <c r="J309" s="18">
        <v>120</v>
      </c>
      <c r="K309" s="19">
        <f>I309/J309</f>
        <v>2</v>
      </c>
      <c r="L309" s="17" t="s">
        <v>563</v>
      </c>
      <c r="M309" s="16" t="s">
        <v>556</v>
      </c>
    </row>
    <row r="310" spans="1:13" x14ac:dyDescent="0.25">
      <c r="A310" s="21" t="s">
        <v>316</v>
      </c>
      <c r="B310" s="14" t="s">
        <v>317</v>
      </c>
      <c r="C310" s="14" t="s">
        <v>318</v>
      </c>
      <c r="D310" s="15">
        <v>4</v>
      </c>
      <c r="E310" s="16" t="s">
        <v>12</v>
      </c>
      <c r="F310" s="20">
        <v>50</v>
      </c>
      <c r="G310" s="18">
        <v>30</v>
      </c>
      <c r="H310" s="19">
        <f t="shared" si="47"/>
        <v>1.6666666666666667</v>
      </c>
      <c r="I310" s="20">
        <v>46</v>
      </c>
      <c r="J310" s="18">
        <v>30</v>
      </c>
      <c r="K310" s="19">
        <f>I310/J310</f>
        <v>1.5333333333333334</v>
      </c>
      <c r="L310" s="17" t="s">
        <v>563</v>
      </c>
      <c r="M310" s="16" t="s">
        <v>556</v>
      </c>
    </row>
    <row r="311" spans="1:13" x14ac:dyDescent="0.25">
      <c r="A311" s="21" t="s">
        <v>319</v>
      </c>
      <c r="B311" s="40" t="s">
        <v>262</v>
      </c>
      <c r="C311" s="14" t="s">
        <v>136</v>
      </c>
      <c r="D311" s="15">
        <v>3</v>
      </c>
      <c r="E311" s="16" t="s">
        <v>12</v>
      </c>
      <c r="F311" s="89">
        <v>81</v>
      </c>
      <c r="G311" s="80">
        <v>50</v>
      </c>
      <c r="H311" s="19">
        <f t="shared" ref="H311:H317" si="48">F311/G311</f>
        <v>1.62</v>
      </c>
      <c r="I311" s="79">
        <v>72</v>
      </c>
      <c r="J311" s="80">
        <v>50</v>
      </c>
      <c r="K311" s="19">
        <f t="shared" ref="K311:K317" si="49">I311/J311</f>
        <v>1.44</v>
      </c>
      <c r="L311" s="17" t="s">
        <v>563</v>
      </c>
      <c r="M311" s="16" t="s">
        <v>560</v>
      </c>
    </row>
    <row r="312" spans="1:13" x14ac:dyDescent="0.25">
      <c r="A312" s="21" t="s">
        <v>319</v>
      </c>
      <c r="B312" s="14" t="s">
        <v>176</v>
      </c>
      <c r="C312" s="14" t="s">
        <v>37</v>
      </c>
      <c r="D312" s="15">
        <v>4</v>
      </c>
      <c r="E312" s="16" t="s">
        <v>12</v>
      </c>
      <c r="F312" s="28">
        <v>57</v>
      </c>
      <c r="G312" s="26">
        <v>25</v>
      </c>
      <c r="H312" s="19">
        <f t="shared" si="48"/>
        <v>2.2799999999999998</v>
      </c>
      <c r="I312" s="58">
        <v>52</v>
      </c>
      <c r="J312" s="32">
        <v>30</v>
      </c>
      <c r="K312" s="27">
        <f t="shared" si="49"/>
        <v>1.7333333333333334</v>
      </c>
      <c r="L312" s="17" t="s">
        <v>563</v>
      </c>
      <c r="M312" s="16" t="s">
        <v>560</v>
      </c>
    </row>
    <row r="313" spans="1:13" x14ac:dyDescent="0.25">
      <c r="A313" s="21" t="s">
        <v>319</v>
      </c>
      <c r="B313" s="40" t="s">
        <v>18</v>
      </c>
      <c r="C313" s="14" t="s">
        <v>19</v>
      </c>
      <c r="D313" s="15">
        <v>4</v>
      </c>
      <c r="E313" s="16" t="s">
        <v>12</v>
      </c>
      <c r="F313" s="17">
        <v>135</v>
      </c>
      <c r="G313" s="18">
        <v>54</v>
      </c>
      <c r="H313" s="19">
        <f t="shared" si="48"/>
        <v>2.5</v>
      </c>
      <c r="I313" s="20">
        <v>103</v>
      </c>
      <c r="J313" s="18">
        <v>60</v>
      </c>
      <c r="K313" s="19">
        <f t="shared" si="49"/>
        <v>1.7166666666666666</v>
      </c>
      <c r="L313" s="17" t="s">
        <v>563</v>
      </c>
      <c r="M313" s="16" t="s">
        <v>560</v>
      </c>
    </row>
    <row r="314" spans="1:13" x14ac:dyDescent="0.25">
      <c r="A314" s="21" t="s">
        <v>319</v>
      </c>
      <c r="B314" s="40" t="s">
        <v>133</v>
      </c>
      <c r="C314" s="14" t="s">
        <v>134</v>
      </c>
      <c r="D314" s="15">
        <v>4</v>
      </c>
      <c r="E314" s="16" t="s">
        <v>12</v>
      </c>
      <c r="F314" s="28">
        <v>35</v>
      </c>
      <c r="G314" s="26">
        <v>24</v>
      </c>
      <c r="H314" s="19">
        <f t="shared" si="48"/>
        <v>1.4583333333333333</v>
      </c>
      <c r="I314" s="58">
        <v>37</v>
      </c>
      <c r="J314" s="32">
        <v>24</v>
      </c>
      <c r="K314" s="27">
        <f t="shared" si="49"/>
        <v>1.5416666666666667</v>
      </c>
      <c r="L314" s="17" t="s">
        <v>563</v>
      </c>
      <c r="M314" s="16" t="s">
        <v>560</v>
      </c>
    </row>
    <row r="315" spans="1:13" x14ac:dyDescent="0.25">
      <c r="A315" s="21" t="s">
        <v>319</v>
      </c>
      <c r="B315" s="40" t="s">
        <v>212</v>
      </c>
      <c r="C315" s="14" t="s">
        <v>213</v>
      </c>
      <c r="D315" s="15">
        <v>3</v>
      </c>
      <c r="E315" s="16" t="s">
        <v>12</v>
      </c>
      <c r="F315" s="28">
        <v>50</v>
      </c>
      <c r="G315" s="26">
        <v>30</v>
      </c>
      <c r="H315" s="19">
        <f t="shared" si="48"/>
        <v>1.6666666666666667</v>
      </c>
      <c r="I315" s="58">
        <v>27</v>
      </c>
      <c r="J315" s="32">
        <v>30</v>
      </c>
      <c r="K315" s="27">
        <f t="shared" si="49"/>
        <v>0.9</v>
      </c>
      <c r="L315" s="17" t="s">
        <v>563</v>
      </c>
      <c r="M315" s="16" t="s">
        <v>560</v>
      </c>
    </row>
    <row r="316" spans="1:13" x14ac:dyDescent="0.25">
      <c r="A316" s="21" t="s">
        <v>319</v>
      </c>
      <c r="B316" s="40" t="s">
        <v>320</v>
      </c>
      <c r="C316" s="14" t="s">
        <v>141</v>
      </c>
      <c r="D316" s="15">
        <v>3</v>
      </c>
      <c r="E316" s="16" t="s">
        <v>12</v>
      </c>
      <c r="F316" s="17">
        <v>35</v>
      </c>
      <c r="G316" s="18">
        <v>24</v>
      </c>
      <c r="H316" s="19">
        <f t="shared" si="48"/>
        <v>1.4583333333333333</v>
      </c>
      <c r="I316" s="20">
        <v>21</v>
      </c>
      <c r="J316" s="18">
        <v>24</v>
      </c>
      <c r="K316" s="19">
        <f t="shared" si="49"/>
        <v>0.875</v>
      </c>
      <c r="L316" s="17" t="s">
        <v>563</v>
      </c>
      <c r="M316" s="16" t="s">
        <v>560</v>
      </c>
    </row>
    <row r="317" spans="1:13" x14ac:dyDescent="0.25">
      <c r="A317" s="21" t="s">
        <v>319</v>
      </c>
      <c r="B317" s="40" t="s">
        <v>16</v>
      </c>
      <c r="C317" s="14" t="s">
        <v>17</v>
      </c>
      <c r="D317" s="15">
        <v>2</v>
      </c>
      <c r="E317" s="16" t="s">
        <v>113</v>
      </c>
      <c r="F317" s="20">
        <v>22</v>
      </c>
      <c r="G317" s="18">
        <v>30</v>
      </c>
      <c r="H317" s="19">
        <f t="shared" si="48"/>
        <v>0.73333333333333328</v>
      </c>
      <c r="I317" s="20">
        <v>17</v>
      </c>
      <c r="J317" s="18">
        <v>30</v>
      </c>
      <c r="K317" s="19">
        <f t="shared" si="49"/>
        <v>0.56666666666666665</v>
      </c>
      <c r="L317" s="17" t="s">
        <v>563</v>
      </c>
      <c r="M317" s="16" t="s">
        <v>560</v>
      </c>
    </row>
    <row r="318" spans="1:13" x14ac:dyDescent="0.25">
      <c r="A318" s="21" t="s">
        <v>319</v>
      </c>
      <c r="B318" s="40" t="s">
        <v>210</v>
      </c>
      <c r="C318" s="14" t="s">
        <v>211</v>
      </c>
      <c r="D318" s="15">
        <v>3</v>
      </c>
      <c r="E318" s="16" t="s">
        <v>12</v>
      </c>
      <c r="F318" s="17">
        <v>35</v>
      </c>
      <c r="G318" s="18">
        <v>30</v>
      </c>
      <c r="H318" s="19">
        <f>F318/G318</f>
        <v>1.1666666666666667</v>
      </c>
      <c r="I318" s="20">
        <v>17</v>
      </c>
      <c r="J318" s="18">
        <v>30</v>
      </c>
      <c r="K318" s="19">
        <f>I318/J318</f>
        <v>0.56666666666666665</v>
      </c>
      <c r="L318" s="17" t="s">
        <v>563</v>
      </c>
      <c r="M318" s="16" t="s">
        <v>560</v>
      </c>
    </row>
    <row r="319" spans="1:13" x14ac:dyDescent="0.25">
      <c r="A319" s="21" t="s">
        <v>319</v>
      </c>
      <c r="B319" s="40" t="s">
        <v>215</v>
      </c>
      <c r="C319" s="14" t="s">
        <v>216</v>
      </c>
      <c r="D319" s="15">
        <v>3</v>
      </c>
      <c r="E319" s="16" t="s">
        <v>12</v>
      </c>
      <c r="F319" s="17">
        <v>22</v>
      </c>
      <c r="G319" s="18">
        <v>40</v>
      </c>
      <c r="H319" s="19">
        <f>F319/G319</f>
        <v>0.55000000000000004</v>
      </c>
      <c r="I319" s="20">
        <v>18</v>
      </c>
      <c r="J319" s="18">
        <v>40</v>
      </c>
      <c r="K319" s="19">
        <f>I319/J319</f>
        <v>0.45</v>
      </c>
      <c r="L319" s="17" t="s">
        <v>563</v>
      </c>
      <c r="M319" s="16" t="s">
        <v>560</v>
      </c>
    </row>
    <row r="320" spans="1:13" x14ac:dyDescent="0.25">
      <c r="A320" s="21" t="s">
        <v>319</v>
      </c>
      <c r="B320" s="14" t="s">
        <v>321</v>
      </c>
      <c r="C320" s="14" t="s">
        <v>322</v>
      </c>
      <c r="D320" s="15">
        <v>4</v>
      </c>
      <c r="E320" s="16" t="s">
        <v>12</v>
      </c>
      <c r="F320" s="17">
        <v>23</v>
      </c>
      <c r="G320" s="18">
        <v>24</v>
      </c>
      <c r="H320" s="19">
        <f>F320/G320</f>
        <v>0.95833333333333337</v>
      </c>
      <c r="I320" s="20">
        <v>13</v>
      </c>
      <c r="J320" s="18">
        <v>24</v>
      </c>
      <c r="K320" s="19">
        <f>I320/J320</f>
        <v>0.54166666666666663</v>
      </c>
      <c r="L320" s="17" t="s">
        <v>563</v>
      </c>
      <c r="M320" s="16" t="s">
        <v>560</v>
      </c>
    </row>
    <row r="321" spans="1:13" x14ac:dyDescent="0.25">
      <c r="A321" s="21" t="s">
        <v>323</v>
      </c>
      <c r="B321" s="40" t="s">
        <v>324</v>
      </c>
      <c r="C321" s="14" t="s">
        <v>325</v>
      </c>
      <c r="D321" s="15">
        <v>3</v>
      </c>
      <c r="E321" s="16" t="s">
        <v>12</v>
      </c>
      <c r="F321" s="17">
        <v>10</v>
      </c>
      <c r="G321" s="18">
        <v>8</v>
      </c>
      <c r="H321" s="19">
        <f t="shared" ref="H321:H337" si="50">F321/G321</f>
        <v>1.25</v>
      </c>
      <c r="I321" s="20">
        <v>12</v>
      </c>
      <c r="J321" s="18">
        <v>8</v>
      </c>
      <c r="K321" s="19">
        <f t="shared" ref="K321:K337" si="51">I321/J321</f>
        <v>1.5</v>
      </c>
      <c r="L321" s="17" t="s">
        <v>563</v>
      </c>
      <c r="M321" s="16" t="s">
        <v>556</v>
      </c>
    </row>
    <row r="322" spans="1:13" x14ac:dyDescent="0.25">
      <c r="A322" s="21" t="s">
        <v>323</v>
      </c>
      <c r="B322" s="40" t="s">
        <v>326</v>
      </c>
      <c r="C322" s="14" t="s">
        <v>327</v>
      </c>
      <c r="D322" s="15">
        <v>2</v>
      </c>
      <c r="E322" s="16" t="s">
        <v>12</v>
      </c>
      <c r="F322" s="17">
        <v>26</v>
      </c>
      <c r="G322" s="18">
        <v>12</v>
      </c>
      <c r="H322" s="19">
        <f t="shared" si="50"/>
        <v>2.1666666666666665</v>
      </c>
      <c r="I322" s="20">
        <v>17</v>
      </c>
      <c r="J322" s="18">
        <v>12</v>
      </c>
      <c r="K322" s="19">
        <f t="shared" si="51"/>
        <v>1.4166666666666667</v>
      </c>
      <c r="L322" s="17" t="s">
        <v>563</v>
      </c>
      <c r="M322" s="16" t="s">
        <v>556</v>
      </c>
    </row>
    <row r="323" spans="1:13" x14ac:dyDescent="0.25">
      <c r="A323" s="21" t="s">
        <v>323</v>
      </c>
      <c r="B323" s="40" t="s">
        <v>328</v>
      </c>
      <c r="C323" s="14" t="s">
        <v>329</v>
      </c>
      <c r="D323" s="15">
        <v>2</v>
      </c>
      <c r="E323" s="16" t="s">
        <v>12</v>
      </c>
      <c r="F323" s="20">
        <v>5</v>
      </c>
      <c r="G323" s="18">
        <v>8</v>
      </c>
      <c r="H323" s="19">
        <f t="shared" si="50"/>
        <v>0.625</v>
      </c>
      <c r="I323" s="20">
        <v>9</v>
      </c>
      <c r="J323" s="18">
        <v>8</v>
      </c>
      <c r="K323" s="19">
        <f t="shared" si="51"/>
        <v>1.125</v>
      </c>
      <c r="L323" s="17" t="s">
        <v>563</v>
      </c>
      <c r="M323" s="16" t="s">
        <v>556</v>
      </c>
    </row>
    <row r="324" spans="1:13" x14ac:dyDescent="0.25">
      <c r="A324" s="21" t="s">
        <v>323</v>
      </c>
      <c r="B324" s="40" t="s">
        <v>330</v>
      </c>
      <c r="C324" s="14" t="s">
        <v>331</v>
      </c>
      <c r="D324" s="15">
        <v>2</v>
      </c>
      <c r="E324" s="16" t="s">
        <v>12</v>
      </c>
      <c r="F324" s="20">
        <v>15</v>
      </c>
      <c r="G324" s="18">
        <v>14</v>
      </c>
      <c r="H324" s="19">
        <f t="shared" si="50"/>
        <v>1.0714285714285714</v>
      </c>
      <c r="I324" s="39">
        <v>12</v>
      </c>
      <c r="J324" s="29">
        <v>12</v>
      </c>
      <c r="K324" s="19">
        <f t="shared" si="51"/>
        <v>1</v>
      </c>
      <c r="L324" s="17" t="s">
        <v>563</v>
      </c>
      <c r="M324" s="16" t="s">
        <v>556</v>
      </c>
    </row>
    <row r="325" spans="1:13" x14ac:dyDescent="0.25">
      <c r="A325" s="21" t="s">
        <v>323</v>
      </c>
      <c r="B325" s="40" t="s">
        <v>198</v>
      </c>
      <c r="C325" s="14" t="s">
        <v>220</v>
      </c>
      <c r="D325" s="15">
        <v>3</v>
      </c>
      <c r="E325" s="16" t="s">
        <v>12</v>
      </c>
      <c r="F325" s="17">
        <v>20</v>
      </c>
      <c r="G325" s="18">
        <v>16</v>
      </c>
      <c r="H325" s="19">
        <f t="shared" si="50"/>
        <v>1.25</v>
      </c>
      <c r="I325" s="20">
        <v>16</v>
      </c>
      <c r="J325" s="18">
        <v>16</v>
      </c>
      <c r="K325" s="19">
        <f t="shared" si="51"/>
        <v>1</v>
      </c>
      <c r="L325" s="17" t="s">
        <v>563</v>
      </c>
      <c r="M325" s="16" t="s">
        <v>556</v>
      </c>
    </row>
    <row r="326" spans="1:13" x14ac:dyDescent="0.25">
      <c r="A326" s="21" t="s">
        <v>323</v>
      </c>
      <c r="B326" s="40" t="s">
        <v>223</v>
      </c>
      <c r="C326" s="14" t="s">
        <v>224</v>
      </c>
      <c r="D326" s="15">
        <v>2</v>
      </c>
      <c r="E326" s="16" t="s">
        <v>12</v>
      </c>
      <c r="F326" s="17">
        <v>21</v>
      </c>
      <c r="G326" s="18">
        <v>22</v>
      </c>
      <c r="H326" s="19">
        <f t="shared" si="50"/>
        <v>0.95454545454545459</v>
      </c>
      <c r="I326" s="20">
        <v>14</v>
      </c>
      <c r="J326" s="18">
        <v>16</v>
      </c>
      <c r="K326" s="19">
        <f t="shared" si="51"/>
        <v>0.875</v>
      </c>
      <c r="L326" s="17" t="s">
        <v>563</v>
      </c>
      <c r="M326" s="16" t="s">
        <v>556</v>
      </c>
    </row>
    <row r="327" spans="1:13" x14ac:dyDescent="0.25">
      <c r="A327" s="21" t="s">
        <v>323</v>
      </c>
      <c r="B327" s="40" t="s">
        <v>332</v>
      </c>
      <c r="C327" s="14" t="s">
        <v>333</v>
      </c>
      <c r="D327" s="15">
        <v>2</v>
      </c>
      <c r="E327" s="16" t="s">
        <v>12</v>
      </c>
      <c r="F327" s="17">
        <v>15</v>
      </c>
      <c r="G327" s="18">
        <v>12</v>
      </c>
      <c r="H327" s="19">
        <f t="shared" si="50"/>
        <v>1.25</v>
      </c>
      <c r="I327" s="20">
        <v>9</v>
      </c>
      <c r="J327" s="18">
        <v>12</v>
      </c>
      <c r="K327" s="19">
        <f t="shared" si="51"/>
        <v>0.75</v>
      </c>
      <c r="L327" s="17" t="s">
        <v>563</v>
      </c>
      <c r="M327" s="16" t="s">
        <v>556</v>
      </c>
    </row>
    <row r="328" spans="1:13" x14ac:dyDescent="0.25">
      <c r="A328" s="21" t="s">
        <v>323</v>
      </c>
      <c r="B328" s="40" t="s">
        <v>64</v>
      </c>
      <c r="C328" s="14" t="s">
        <v>65</v>
      </c>
      <c r="D328" s="15">
        <v>2</v>
      </c>
      <c r="E328" s="16" t="s">
        <v>12</v>
      </c>
      <c r="F328" s="17">
        <v>0</v>
      </c>
      <c r="G328" s="18">
        <v>7</v>
      </c>
      <c r="H328" s="19">
        <f t="shared" si="50"/>
        <v>0</v>
      </c>
      <c r="I328" s="20">
        <v>8</v>
      </c>
      <c r="J328" s="18">
        <v>12</v>
      </c>
      <c r="K328" s="19">
        <f t="shared" si="51"/>
        <v>0.66666666666666663</v>
      </c>
      <c r="L328" s="17" t="s">
        <v>563</v>
      </c>
      <c r="M328" s="16" t="s">
        <v>556</v>
      </c>
    </row>
    <row r="329" spans="1:13" x14ac:dyDescent="0.25">
      <c r="A329" s="21" t="s">
        <v>323</v>
      </c>
      <c r="B329" s="69" t="s">
        <v>334</v>
      </c>
      <c r="C329" s="70" t="s">
        <v>335</v>
      </c>
      <c r="D329" s="71">
        <v>2</v>
      </c>
      <c r="E329" s="16" t="s">
        <v>12</v>
      </c>
      <c r="F329" s="17">
        <v>6</v>
      </c>
      <c r="G329" s="18">
        <v>14</v>
      </c>
      <c r="H329" s="19">
        <f t="shared" si="50"/>
        <v>0.42857142857142855</v>
      </c>
      <c r="I329" s="20">
        <v>9</v>
      </c>
      <c r="J329" s="18">
        <v>14</v>
      </c>
      <c r="K329" s="19">
        <f t="shared" si="51"/>
        <v>0.6428571428571429</v>
      </c>
      <c r="L329" s="17" t="s">
        <v>563</v>
      </c>
      <c r="M329" s="16" t="s">
        <v>556</v>
      </c>
    </row>
    <row r="330" spans="1:13" x14ac:dyDescent="0.25">
      <c r="A330" s="21" t="s">
        <v>323</v>
      </c>
      <c r="B330" s="40" t="s">
        <v>43</v>
      </c>
      <c r="C330" s="14" t="s">
        <v>44</v>
      </c>
      <c r="D330" s="15">
        <v>4</v>
      </c>
      <c r="E330" s="16" t="s">
        <v>12</v>
      </c>
      <c r="F330" s="17">
        <v>8</v>
      </c>
      <c r="G330" s="18">
        <v>14</v>
      </c>
      <c r="H330" s="19">
        <f t="shared" si="50"/>
        <v>0.5714285714285714</v>
      </c>
      <c r="I330" s="20">
        <v>7</v>
      </c>
      <c r="J330" s="18">
        <v>14</v>
      </c>
      <c r="K330" s="19">
        <f t="shared" si="51"/>
        <v>0.5</v>
      </c>
      <c r="L330" s="17" t="s">
        <v>563</v>
      </c>
      <c r="M330" s="16" t="s">
        <v>556</v>
      </c>
    </row>
    <row r="331" spans="1:13" x14ac:dyDescent="0.25">
      <c r="A331" s="21" t="s">
        <v>323</v>
      </c>
      <c r="B331" s="90" t="s">
        <v>210</v>
      </c>
      <c r="C331" s="31" t="s">
        <v>211</v>
      </c>
      <c r="D331" s="50">
        <v>3</v>
      </c>
      <c r="E331" s="57" t="s">
        <v>12</v>
      </c>
      <c r="F331" s="28">
        <v>5</v>
      </c>
      <c r="G331" s="26">
        <v>8</v>
      </c>
      <c r="H331" s="19">
        <f t="shared" si="50"/>
        <v>0.625</v>
      </c>
      <c r="I331" s="58">
        <v>0</v>
      </c>
      <c r="J331" s="32">
        <v>8</v>
      </c>
      <c r="K331" s="19">
        <f t="shared" si="51"/>
        <v>0</v>
      </c>
      <c r="L331" s="17" t="s">
        <v>563</v>
      </c>
      <c r="M331" s="16" t="s">
        <v>556</v>
      </c>
    </row>
    <row r="332" spans="1:13" x14ac:dyDescent="0.25">
      <c r="A332" s="21" t="s">
        <v>323</v>
      </c>
      <c r="B332" s="40" t="s">
        <v>336</v>
      </c>
      <c r="C332" s="14" t="s">
        <v>337</v>
      </c>
      <c r="D332" s="15">
        <v>3</v>
      </c>
      <c r="E332" s="16" t="s">
        <v>12</v>
      </c>
      <c r="F332" s="17">
        <v>0</v>
      </c>
      <c r="G332" s="18">
        <v>9</v>
      </c>
      <c r="H332" s="19">
        <f t="shared" si="50"/>
        <v>0</v>
      </c>
      <c r="I332" s="20">
        <v>0</v>
      </c>
      <c r="J332" s="29">
        <v>9</v>
      </c>
      <c r="K332" s="19">
        <f t="shared" si="51"/>
        <v>0</v>
      </c>
      <c r="L332" s="17" t="s">
        <v>563</v>
      </c>
      <c r="M332" s="16" t="s">
        <v>556</v>
      </c>
    </row>
    <row r="333" spans="1:13" x14ac:dyDescent="0.25">
      <c r="A333" s="21" t="s">
        <v>323</v>
      </c>
      <c r="B333" s="40" t="s">
        <v>338</v>
      </c>
      <c r="C333" s="14" t="s">
        <v>339</v>
      </c>
      <c r="D333" s="15">
        <v>3</v>
      </c>
      <c r="E333" s="16" t="s">
        <v>12</v>
      </c>
      <c r="F333" s="17">
        <v>0</v>
      </c>
      <c r="G333" s="18">
        <v>7</v>
      </c>
      <c r="H333" s="19">
        <f t="shared" si="50"/>
        <v>0</v>
      </c>
      <c r="I333" s="20">
        <v>0</v>
      </c>
      <c r="J333" s="18">
        <v>7</v>
      </c>
      <c r="K333" s="19">
        <f t="shared" si="51"/>
        <v>0</v>
      </c>
      <c r="L333" s="17" t="s">
        <v>563</v>
      </c>
      <c r="M333" s="16" t="s">
        <v>556</v>
      </c>
    </row>
    <row r="334" spans="1:13" x14ac:dyDescent="0.25">
      <c r="A334" s="21" t="s">
        <v>323</v>
      </c>
      <c r="B334" s="90" t="s">
        <v>340</v>
      </c>
      <c r="C334" s="31" t="s">
        <v>341</v>
      </c>
      <c r="D334" s="50">
        <v>3</v>
      </c>
      <c r="E334" s="16" t="s">
        <v>12</v>
      </c>
      <c r="F334" s="28">
        <v>9</v>
      </c>
      <c r="G334" s="26">
        <v>8</v>
      </c>
      <c r="H334" s="19">
        <f t="shared" si="50"/>
        <v>1.125</v>
      </c>
      <c r="I334" s="25">
        <v>0</v>
      </c>
      <c r="J334" s="26">
        <v>10</v>
      </c>
      <c r="K334" s="19">
        <f t="shared" si="51"/>
        <v>0</v>
      </c>
      <c r="L334" s="17" t="s">
        <v>563</v>
      </c>
      <c r="M334" s="16" t="s">
        <v>556</v>
      </c>
    </row>
    <row r="335" spans="1:13" x14ac:dyDescent="0.25">
      <c r="A335" s="21" t="s">
        <v>342</v>
      </c>
      <c r="B335" s="40" t="s">
        <v>66</v>
      </c>
      <c r="C335" s="14" t="s">
        <v>67</v>
      </c>
      <c r="D335" s="15">
        <v>4</v>
      </c>
      <c r="E335" s="16" t="s">
        <v>12</v>
      </c>
      <c r="F335" s="17">
        <v>5</v>
      </c>
      <c r="G335" s="18">
        <v>14</v>
      </c>
      <c r="H335" s="19">
        <f t="shared" si="50"/>
        <v>0.35714285714285715</v>
      </c>
      <c r="I335" s="20">
        <v>10</v>
      </c>
      <c r="J335" s="18">
        <v>14</v>
      </c>
      <c r="K335" s="19">
        <f t="shared" si="51"/>
        <v>0.7142857142857143</v>
      </c>
      <c r="L335" s="17" t="s">
        <v>563</v>
      </c>
      <c r="M335" s="16" t="s">
        <v>556</v>
      </c>
    </row>
    <row r="336" spans="1:13" x14ac:dyDescent="0.25">
      <c r="A336" s="21" t="s">
        <v>342</v>
      </c>
      <c r="B336" s="40" t="s">
        <v>243</v>
      </c>
      <c r="C336" s="14" t="s">
        <v>244</v>
      </c>
      <c r="D336" s="15">
        <v>4</v>
      </c>
      <c r="E336" s="16" t="s">
        <v>12</v>
      </c>
      <c r="F336" s="17">
        <v>9</v>
      </c>
      <c r="G336" s="18">
        <v>14</v>
      </c>
      <c r="H336" s="19">
        <f t="shared" si="50"/>
        <v>0.6428571428571429</v>
      </c>
      <c r="I336" s="20">
        <v>8</v>
      </c>
      <c r="J336" s="18">
        <v>14</v>
      </c>
      <c r="K336" s="19">
        <f t="shared" si="51"/>
        <v>0.5714285714285714</v>
      </c>
      <c r="L336" s="17" t="s">
        <v>563</v>
      </c>
      <c r="M336" s="16" t="s">
        <v>556</v>
      </c>
    </row>
    <row r="337" spans="1:13" x14ac:dyDescent="0.25">
      <c r="A337" s="21" t="s">
        <v>342</v>
      </c>
      <c r="B337" s="40" t="s">
        <v>162</v>
      </c>
      <c r="C337" s="14" t="s">
        <v>163</v>
      </c>
      <c r="D337" s="15">
        <v>3</v>
      </c>
      <c r="E337" s="16" t="s">
        <v>12</v>
      </c>
      <c r="F337" s="17">
        <v>9</v>
      </c>
      <c r="G337" s="18">
        <v>14</v>
      </c>
      <c r="H337" s="19">
        <f t="shared" si="50"/>
        <v>0.6428571428571429</v>
      </c>
      <c r="I337" s="20">
        <v>7</v>
      </c>
      <c r="J337" s="18">
        <v>14</v>
      </c>
      <c r="K337" s="19">
        <f t="shared" si="51"/>
        <v>0.5</v>
      </c>
      <c r="L337" s="17" t="s">
        <v>563</v>
      </c>
      <c r="M337" s="16" t="s">
        <v>556</v>
      </c>
    </row>
    <row r="338" spans="1:13" x14ac:dyDescent="0.25">
      <c r="A338" s="21" t="s">
        <v>343</v>
      </c>
      <c r="B338" s="40" t="s">
        <v>106</v>
      </c>
      <c r="C338" s="14" t="s">
        <v>107</v>
      </c>
      <c r="D338" s="15">
        <v>3</v>
      </c>
      <c r="E338" s="16" t="s">
        <v>12</v>
      </c>
      <c r="F338" s="20">
        <v>76</v>
      </c>
      <c r="G338" s="18">
        <v>48</v>
      </c>
      <c r="H338" s="19">
        <f t="shared" ref="H338:H346" si="52">F338/G338</f>
        <v>1.5833333333333333</v>
      </c>
      <c r="I338" s="20">
        <v>99</v>
      </c>
      <c r="J338" s="18">
        <v>45</v>
      </c>
      <c r="K338" s="19">
        <f t="shared" ref="K338:K346" si="53">I338/J338</f>
        <v>2.2000000000000002</v>
      </c>
      <c r="L338" s="17" t="s">
        <v>563</v>
      </c>
      <c r="M338" s="16" t="s">
        <v>556</v>
      </c>
    </row>
    <row r="339" spans="1:13" x14ac:dyDescent="0.25">
      <c r="A339" s="21" t="s">
        <v>343</v>
      </c>
      <c r="B339" s="14" t="s">
        <v>348</v>
      </c>
      <c r="C339" s="14" t="s">
        <v>349</v>
      </c>
      <c r="D339" s="15">
        <v>4</v>
      </c>
      <c r="E339" s="16" t="s">
        <v>12</v>
      </c>
      <c r="F339" s="20">
        <v>48</v>
      </c>
      <c r="G339" s="18">
        <v>30</v>
      </c>
      <c r="H339" s="19">
        <f t="shared" si="52"/>
        <v>1.6</v>
      </c>
      <c r="I339" s="20">
        <v>66</v>
      </c>
      <c r="J339" s="18">
        <v>30</v>
      </c>
      <c r="K339" s="19">
        <f t="shared" si="53"/>
        <v>2.2000000000000002</v>
      </c>
      <c r="L339" s="17" t="s">
        <v>563</v>
      </c>
      <c r="M339" s="16" t="s">
        <v>556</v>
      </c>
    </row>
    <row r="340" spans="1:13" x14ac:dyDescent="0.25">
      <c r="A340" s="21" t="s">
        <v>343</v>
      </c>
      <c r="B340" s="40" t="s">
        <v>210</v>
      </c>
      <c r="C340" s="14" t="s">
        <v>211</v>
      </c>
      <c r="D340" s="15">
        <v>3</v>
      </c>
      <c r="E340" s="16" t="s">
        <v>12</v>
      </c>
      <c r="F340" s="20">
        <v>43</v>
      </c>
      <c r="G340" s="18">
        <v>30</v>
      </c>
      <c r="H340" s="19">
        <f t="shared" si="52"/>
        <v>1.4333333333333333</v>
      </c>
      <c r="I340" s="20">
        <v>63</v>
      </c>
      <c r="J340" s="18">
        <v>30</v>
      </c>
      <c r="K340" s="19">
        <f t="shared" si="53"/>
        <v>2.1</v>
      </c>
      <c r="L340" s="17" t="s">
        <v>563</v>
      </c>
      <c r="M340" s="16" t="s">
        <v>556</v>
      </c>
    </row>
    <row r="341" spans="1:13" x14ac:dyDescent="0.25">
      <c r="A341" s="21" t="s">
        <v>343</v>
      </c>
      <c r="B341" s="40" t="s">
        <v>160</v>
      </c>
      <c r="C341" s="14" t="s">
        <v>161</v>
      </c>
      <c r="D341" s="15">
        <v>4</v>
      </c>
      <c r="E341" s="16" t="s">
        <v>12</v>
      </c>
      <c r="F341" s="20">
        <v>27</v>
      </c>
      <c r="G341" s="18">
        <v>30</v>
      </c>
      <c r="H341" s="19">
        <f t="shared" si="52"/>
        <v>0.9</v>
      </c>
      <c r="I341" s="39">
        <v>46</v>
      </c>
      <c r="J341" s="29">
        <v>30</v>
      </c>
      <c r="K341" s="19">
        <f t="shared" si="53"/>
        <v>1.5333333333333334</v>
      </c>
      <c r="L341" s="17" t="s">
        <v>563</v>
      </c>
      <c r="M341" s="16" t="s">
        <v>556</v>
      </c>
    </row>
    <row r="342" spans="1:13" x14ac:dyDescent="0.25">
      <c r="A342" s="21" t="s">
        <v>343</v>
      </c>
      <c r="B342" s="40" t="s">
        <v>239</v>
      </c>
      <c r="C342" s="14" t="s">
        <v>240</v>
      </c>
      <c r="D342" s="15">
        <v>3</v>
      </c>
      <c r="E342" s="16" t="s">
        <v>12</v>
      </c>
      <c r="F342" s="17">
        <v>100</v>
      </c>
      <c r="G342" s="18">
        <v>60</v>
      </c>
      <c r="H342" s="19">
        <f t="shared" si="52"/>
        <v>1.6666666666666667</v>
      </c>
      <c r="I342" s="20">
        <v>90</v>
      </c>
      <c r="J342" s="18">
        <v>60</v>
      </c>
      <c r="K342" s="19">
        <f t="shared" si="53"/>
        <v>1.5</v>
      </c>
      <c r="L342" s="17" t="s">
        <v>563</v>
      </c>
      <c r="M342" s="16" t="s">
        <v>556</v>
      </c>
    </row>
    <row r="343" spans="1:13" x14ac:dyDescent="0.25">
      <c r="A343" s="21" t="s">
        <v>343</v>
      </c>
      <c r="B343" s="40" t="s">
        <v>120</v>
      </c>
      <c r="C343" s="14" t="s">
        <v>109</v>
      </c>
      <c r="D343" s="15">
        <v>2</v>
      </c>
      <c r="E343" s="16" t="s">
        <v>97</v>
      </c>
      <c r="F343" s="17">
        <v>31</v>
      </c>
      <c r="G343" s="18">
        <v>30</v>
      </c>
      <c r="H343" s="19">
        <f t="shared" si="52"/>
        <v>1.0333333333333334</v>
      </c>
      <c r="I343" s="20">
        <v>37</v>
      </c>
      <c r="J343" s="18">
        <v>30</v>
      </c>
      <c r="K343" s="19">
        <f t="shared" si="53"/>
        <v>1.2333333333333334</v>
      </c>
      <c r="L343" s="17" t="s">
        <v>563</v>
      </c>
      <c r="M343" s="16" t="s">
        <v>556</v>
      </c>
    </row>
    <row r="344" spans="1:13" x14ac:dyDescent="0.25">
      <c r="A344" s="21" t="s">
        <v>343</v>
      </c>
      <c r="B344" s="40" t="s">
        <v>239</v>
      </c>
      <c r="C344" s="14"/>
      <c r="D344" s="15">
        <v>3</v>
      </c>
      <c r="E344" s="16" t="s">
        <v>35</v>
      </c>
      <c r="F344" s="17">
        <v>0</v>
      </c>
      <c r="G344" s="18">
        <v>12</v>
      </c>
      <c r="H344" s="19">
        <f t="shared" si="52"/>
        <v>0</v>
      </c>
      <c r="I344" s="20">
        <v>0</v>
      </c>
      <c r="J344" s="18">
        <v>12</v>
      </c>
      <c r="K344" s="19">
        <f t="shared" si="53"/>
        <v>0</v>
      </c>
      <c r="L344" s="17" t="s">
        <v>563</v>
      </c>
      <c r="M344" s="16" t="s">
        <v>556</v>
      </c>
    </row>
    <row r="345" spans="1:13" x14ac:dyDescent="0.25">
      <c r="A345" s="21" t="s">
        <v>343</v>
      </c>
      <c r="B345" s="40" t="s">
        <v>350</v>
      </c>
      <c r="C345" s="14"/>
      <c r="D345" s="15">
        <v>3</v>
      </c>
      <c r="E345" s="16" t="s">
        <v>35</v>
      </c>
      <c r="F345" s="17">
        <v>0</v>
      </c>
      <c r="G345" s="18">
        <v>22</v>
      </c>
      <c r="H345" s="19">
        <f t="shared" si="52"/>
        <v>0</v>
      </c>
      <c r="I345" s="20">
        <v>0</v>
      </c>
      <c r="J345" s="18">
        <v>22</v>
      </c>
      <c r="K345" s="67">
        <f t="shared" si="53"/>
        <v>0</v>
      </c>
      <c r="L345" s="17" t="s">
        <v>563</v>
      </c>
      <c r="M345" s="16" t="s">
        <v>556</v>
      </c>
    </row>
    <row r="346" spans="1:13" x14ac:dyDescent="0.25">
      <c r="A346" s="21" t="s">
        <v>343</v>
      </c>
      <c r="B346" s="40" t="s">
        <v>344</v>
      </c>
      <c r="C346" s="14" t="s">
        <v>345</v>
      </c>
      <c r="D346" s="15">
        <v>3</v>
      </c>
      <c r="E346" s="16" t="s">
        <v>12</v>
      </c>
      <c r="F346" s="17">
        <v>36</v>
      </c>
      <c r="G346" s="18">
        <v>24</v>
      </c>
      <c r="H346" s="19">
        <f t="shared" si="52"/>
        <v>1.5</v>
      </c>
      <c r="I346" s="20">
        <v>32</v>
      </c>
      <c r="J346" s="18">
        <v>24</v>
      </c>
      <c r="K346" s="67">
        <f t="shared" si="53"/>
        <v>1.3333333333333333</v>
      </c>
      <c r="L346" s="17" t="s">
        <v>563</v>
      </c>
      <c r="M346" s="16" t="s">
        <v>556</v>
      </c>
    </row>
    <row r="347" spans="1:13" x14ac:dyDescent="0.25">
      <c r="A347" s="21" t="s">
        <v>343</v>
      </c>
      <c r="B347" s="40" t="s">
        <v>115</v>
      </c>
      <c r="C347" s="14" t="s">
        <v>116</v>
      </c>
      <c r="D347" s="15">
        <v>2</v>
      </c>
      <c r="E347" s="16" t="s">
        <v>113</v>
      </c>
      <c r="F347" s="20">
        <v>96</v>
      </c>
      <c r="G347" s="18">
        <v>30</v>
      </c>
      <c r="H347" s="19">
        <f>F347/G347</f>
        <v>3.2</v>
      </c>
      <c r="I347" s="20">
        <v>64</v>
      </c>
      <c r="J347" s="18">
        <v>30</v>
      </c>
      <c r="K347" s="19">
        <f>I347/J347</f>
        <v>2.1333333333333333</v>
      </c>
      <c r="L347" s="17" t="s">
        <v>563</v>
      </c>
      <c r="M347" s="16" t="s">
        <v>556</v>
      </c>
    </row>
    <row r="348" spans="1:13" x14ac:dyDescent="0.25">
      <c r="A348" s="21" t="s">
        <v>343</v>
      </c>
      <c r="B348" s="40" t="s">
        <v>115</v>
      </c>
      <c r="C348" s="14" t="s">
        <v>116</v>
      </c>
      <c r="D348" s="15">
        <v>3</v>
      </c>
      <c r="E348" s="16" t="s">
        <v>352</v>
      </c>
      <c r="F348" s="20">
        <v>0</v>
      </c>
      <c r="G348" s="18">
        <v>30</v>
      </c>
      <c r="H348" s="19">
        <f>F348/G348</f>
        <v>0</v>
      </c>
      <c r="I348" s="39">
        <v>0</v>
      </c>
      <c r="J348" s="29">
        <v>30</v>
      </c>
      <c r="K348" s="19">
        <f>I348/J348</f>
        <v>0</v>
      </c>
      <c r="L348" s="17" t="s">
        <v>563</v>
      </c>
      <c r="M348" s="16" t="s">
        <v>556</v>
      </c>
    </row>
    <row r="349" spans="1:13" x14ac:dyDescent="0.25">
      <c r="A349" s="21" t="s">
        <v>343</v>
      </c>
      <c r="B349" s="40" t="s">
        <v>115</v>
      </c>
      <c r="C349" s="14" t="s">
        <v>116</v>
      </c>
      <c r="D349" s="15">
        <v>3</v>
      </c>
      <c r="E349" s="16" t="s">
        <v>117</v>
      </c>
      <c r="F349" s="20">
        <v>0</v>
      </c>
      <c r="G349" s="18">
        <v>30</v>
      </c>
      <c r="H349" s="19">
        <f>F349/G349</f>
        <v>0</v>
      </c>
      <c r="I349" s="39">
        <v>0</v>
      </c>
      <c r="J349" s="29">
        <v>30</v>
      </c>
      <c r="K349" s="19">
        <f>I349/J349</f>
        <v>0</v>
      </c>
      <c r="L349" s="17" t="s">
        <v>563</v>
      </c>
      <c r="M349" s="16" t="s">
        <v>556</v>
      </c>
    </row>
    <row r="350" spans="1:13" x14ac:dyDescent="0.25">
      <c r="A350" s="21" t="s">
        <v>343</v>
      </c>
      <c r="B350" s="90" t="s">
        <v>350</v>
      </c>
      <c r="C350" s="31" t="s">
        <v>286</v>
      </c>
      <c r="D350" s="50">
        <v>3</v>
      </c>
      <c r="E350" s="57" t="s">
        <v>12</v>
      </c>
      <c r="F350" s="28">
        <v>28</v>
      </c>
      <c r="G350" s="26">
        <v>30</v>
      </c>
      <c r="H350" s="19">
        <f t="shared" ref="H350:H368" si="54">F350/G350</f>
        <v>0.93333333333333335</v>
      </c>
      <c r="I350" s="25">
        <v>34</v>
      </c>
      <c r="J350" s="26">
        <v>30</v>
      </c>
      <c r="K350" s="19">
        <f t="shared" ref="K350:K368" si="55">I350/J350</f>
        <v>1.1333333333333333</v>
      </c>
      <c r="L350" s="17" t="s">
        <v>563</v>
      </c>
      <c r="M350" s="16" t="s">
        <v>556</v>
      </c>
    </row>
    <row r="351" spans="1:13" x14ac:dyDescent="0.25">
      <c r="A351" s="21" t="s">
        <v>343</v>
      </c>
      <c r="B351" s="90" t="s">
        <v>120</v>
      </c>
      <c r="C351" s="14" t="s">
        <v>109</v>
      </c>
      <c r="D351" s="50">
        <v>1</v>
      </c>
      <c r="E351" s="57" t="s">
        <v>98</v>
      </c>
      <c r="F351" s="28">
        <v>41</v>
      </c>
      <c r="G351" s="26">
        <v>48</v>
      </c>
      <c r="H351" s="19">
        <f t="shared" si="54"/>
        <v>0.85416666666666663</v>
      </c>
      <c r="I351" s="25">
        <v>21</v>
      </c>
      <c r="J351" s="26">
        <v>30</v>
      </c>
      <c r="K351" s="19">
        <f t="shared" si="55"/>
        <v>0.7</v>
      </c>
      <c r="L351" s="17" t="s">
        <v>563</v>
      </c>
      <c r="M351" s="16" t="s">
        <v>556</v>
      </c>
    </row>
    <row r="352" spans="1:13" x14ac:dyDescent="0.25">
      <c r="A352" s="21" t="s">
        <v>343</v>
      </c>
      <c r="B352" s="90" t="s">
        <v>210</v>
      </c>
      <c r="C352" s="14" t="s">
        <v>107</v>
      </c>
      <c r="D352" s="50">
        <v>1</v>
      </c>
      <c r="E352" s="57" t="s">
        <v>98</v>
      </c>
      <c r="F352" s="20">
        <v>15</v>
      </c>
      <c r="G352" s="18">
        <v>24</v>
      </c>
      <c r="H352" s="19">
        <f t="shared" si="54"/>
        <v>0.625</v>
      </c>
      <c r="I352" s="58">
        <v>16</v>
      </c>
      <c r="J352" s="32">
        <v>24</v>
      </c>
      <c r="K352" s="19">
        <f t="shared" si="55"/>
        <v>0.66666666666666663</v>
      </c>
      <c r="L352" s="17" t="s">
        <v>563</v>
      </c>
      <c r="M352" s="16" t="s">
        <v>556</v>
      </c>
    </row>
    <row r="353" spans="1:13" x14ac:dyDescent="0.25">
      <c r="A353" s="21" t="s">
        <v>343</v>
      </c>
      <c r="B353" s="90" t="s">
        <v>353</v>
      </c>
      <c r="C353" s="31" t="s">
        <v>354</v>
      </c>
      <c r="D353" s="50">
        <v>4</v>
      </c>
      <c r="E353" s="57" t="s">
        <v>12</v>
      </c>
      <c r="F353" s="20">
        <v>23</v>
      </c>
      <c r="G353" s="18">
        <v>30</v>
      </c>
      <c r="H353" s="19">
        <f t="shared" si="54"/>
        <v>0.76666666666666672</v>
      </c>
      <c r="I353" s="58">
        <v>28</v>
      </c>
      <c r="J353" s="32">
        <v>30</v>
      </c>
      <c r="K353" s="19">
        <f t="shared" si="55"/>
        <v>0.93333333333333335</v>
      </c>
      <c r="L353" s="17" t="s">
        <v>563</v>
      </c>
      <c r="M353" s="16" t="s">
        <v>556</v>
      </c>
    </row>
    <row r="354" spans="1:13" x14ac:dyDescent="0.25">
      <c r="A354" s="21" t="s">
        <v>343</v>
      </c>
      <c r="B354" s="40" t="s">
        <v>239</v>
      </c>
      <c r="C354" s="31" t="s">
        <v>240</v>
      </c>
      <c r="D354" s="15">
        <v>1</v>
      </c>
      <c r="E354" s="16" t="s">
        <v>98</v>
      </c>
      <c r="F354" s="28">
        <v>21</v>
      </c>
      <c r="G354" s="26">
        <v>24</v>
      </c>
      <c r="H354" s="19">
        <f t="shared" si="54"/>
        <v>0.875</v>
      </c>
      <c r="I354" s="58">
        <v>14</v>
      </c>
      <c r="J354" s="32">
        <v>24</v>
      </c>
      <c r="K354" s="19">
        <f t="shared" si="55"/>
        <v>0.58333333333333337</v>
      </c>
      <c r="L354" s="17" t="s">
        <v>563</v>
      </c>
      <c r="M354" s="16" t="s">
        <v>556</v>
      </c>
    </row>
    <row r="355" spans="1:13" x14ac:dyDescent="0.25">
      <c r="A355" s="21" t="s">
        <v>343</v>
      </c>
      <c r="B355" s="40" t="s">
        <v>355</v>
      </c>
      <c r="C355" s="14" t="s">
        <v>211</v>
      </c>
      <c r="D355" s="15">
        <v>2</v>
      </c>
      <c r="E355" s="16" t="s">
        <v>97</v>
      </c>
      <c r="F355" s="28">
        <v>22</v>
      </c>
      <c r="G355" s="26">
        <v>24</v>
      </c>
      <c r="H355" s="19">
        <f t="shared" si="54"/>
        <v>0.91666666666666663</v>
      </c>
      <c r="I355" s="58">
        <v>12</v>
      </c>
      <c r="J355" s="32">
        <v>24</v>
      </c>
      <c r="K355" s="19">
        <f t="shared" si="55"/>
        <v>0.5</v>
      </c>
      <c r="L355" s="17" t="s">
        <v>563</v>
      </c>
      <c r="M355" s="16" t="s">
        <v>556</v>
      </c>
    </row>
    <row r="356" spans="1:13" x14ac:dyDescent="0.25">
      <c r="A356" s="21" t="s">
        <v>343</v>
      </c>
      <c r="B356" s="40" t="s">
        <v>241</v>
      </c>
      <c r="C356" s="14" t="s">
        <v>356</v>
      </c>
      <c r="D356" s="15">
        <v>3</v>
      </c>
      <c r="E356" s="16" t="s">
        <v>12</v>
      </c>
      <c r="F356" s="17">
        <v>15</v>
      </c>
      <c r="G356" s="18">
        <v>24</v>
      </c>
      <c r="H356" s="19">
        <f t="shared" si="54"/>
        <v>0.625</v>
      </c>
      <c r="I356" s="20">
        <v>18</v>
      </c>
      <c r="J356" s="18">
        <v>24</v>
      </c>
      <c r="K356" s="19">
        <f t="shared" si="55"/>
        <v>0.75</v>
      </c>
      <c r="L356" s="17" t="s">
        <v>563</v>
      </c>
      <c r="M356" s="16" t="s">
        <v>556</v>
      </c>
    </row>
    <row r="357" spans="1:13" x14ac:dyDescent="0.25">
      <c r="A357" s="21" t="s">
        <v>343</v>
      </c>
      <c r="B357" s="40" t="s">
        <v>164</v>
      </c>
      <c r="C357" s="14" t="s">
        <v>165</v>
      </c>
      <c r="D357" s="15">
        <v>3</v>
      </c>
      <c r="E357" s="16" t="s">
        <v>12</v>
      </c>
      <c r="F357" s="17">
        <v>24</v>
      </c>
      <c r="G357" s="18">
        <v>30</v>
      </c>
      <c r="H357" s="19">
        <f t="shared" si="54"/>
        <v>0.8</v>
      </c>
      <c r="I357" s="20">
        <v>21</v>
      </c>
      <c r="J357" s="18">
        <v>30</v>
      </c>
      <c r="K357" s="19">
        <f t="shared" si="55"/>
        <v>0.7</v>
      </c>
      <c r="L357" s="17" t="s">
        <v>563</v>
      </c>
      <c r="M357" s="16" t="s">
        <v>556</v>
      </c>
    </row>
    <row r="358" spans="1:13" x14ac:dyDescent="0.25">
      <c r="A358" s="21" t="s">
        <v>343</v>
      </c>
      <c r="B358" s="40" t="s">
        <v>350</v>
      </c>
      <c r="C358" s="14" t="s">
        <v>286</v>
      </c>
      <c r="D358" s="15">
        <v>1</v>
      </c>
      <c r="E358" s="16" t="s">
        <v>98</v>
      </c>
      <c r="F358" s="17">
        <v>8</v>
      </c>
      <c r="G358" s="18">
        <v>24</v>
      </c>
      <c r="H358" s="19">
        <f t="shared" si="54"/>
        <v>0.33333333333333331</v>
      </c>
      <c r="I358" s="20">
        <v>9</v>
      </c>
      <c r="J358" s="18">
        <v>24</v>
      </c>
      <c r="K358" s="19">
        <f t="shared" si="55"/>
        <v>0.375</v>
      </c>
      <c r="L358" s="17" t="s">
        <v>563</v>
      </c>
      <c r="M358" s="16" t="s">
        <v>556</v>
      </c>
    </row>
    <row r="359" spans="1:13" x14ac:dyDescent="0.25">
      <c r="A359" s="21" t="s">
        <v>343</v>
      </c>
      <c r="B359" s="40" t="s">
        <v>106</v>
      </c>
      <c r="C359" s="14" t="s">
        <v>107</v>
      </c>
      <c r="D359" s="15">
        <v>1</v>
      </c>
      <c r="E359" s="16" t="s">
        <v>98</v>
      </c>
      <c r="F359" s="17">
        <v>13</v>
      </c>
      <c r="G359" s="18">
        <v>24</v>
      </c>
      <c r="H359" s="19">
        <f t="shared" si="54"/>
        <v>0.54166666666666663</v>
      </c>
      <c r="I359" s="39">
        <v>9</v>
      </c>
      <c r="J359" s="29">
        <v>24</v>
      </c>
      <c r="K359" s="19">
        <f t="shared" si="55"/>
        <v>0.375</v>
      </c>
      <c r="L359" s="17" t="s">
        <v>563</v>
      </c>
      <c r="M359" s="16" t="s">
        <v>556</v>
      </c>
    </row>
    <row r="360" spans="1:13" x14ac:dyDescent="0.25">
      <c r="A360" s="21" t="s">
        <v>343</v>
      </c>
      <c r="B360" s="40" t="s">
        <v>344</v>
      </c>
      <c r="C360" s="14" t="s">
        <v>345</v>
      </c>
      <c r="D360" s="15">
        <v>1</v>
      </c>
      <c r="E360" s="16" t="s">
        <v>98</v>
      </c>
      <c r="F360" s="28">
        <v>9</v>
      </c>
      <c r="G360" s="26">
        <v>24</v>
      </c>
      <c r="H360" s="19">
        <f t="shared" si="54"/>
        <v>0.375</v>
      </c>
      <c r="I360" s="58">
        <v>4</v>
      </c>
      <c r="J360" s="32">
        <v>24</v>
      </c>
      <c r="K360" s="19">
        <f t="shared" si="55"/>
        <v>0.16666666666666666</v>
      </c>
      <c r="L360" s="17" t="s">
        <v>563</v>
      </c>
      <c r="M360" s="16" t="s">
        <v>556</v>
      </c>
    </row>
    <row r="361" spans="1:13" x14ac:dyDescent="0.25">
      <c r="A361" s="21" t="s">
        <v>343</v>
      </c>
      <c r="B361" s="40" t="s">
        <v>239</v>
      </c>
      <c r="C361" s="14" t="s">
        <v>240</v>
      </c>
      <c r="D361" s="15">
        <v>2</v>
      </c>
      <c r="E361" s="16" t="s">
        <v>97</v>
      </c>
      <c r="F361" s="17">
        <v>0</v>
      </c>
      <c r="G361" s="18">
        <v>24</v>
      </c>
      <c r="H361" s="19">
        <f t="shared" si="54"/>
        <v>0</v>
      </c>
      <c r="I361" s="20">
        <v>2</v>
      </c>
      <c r="J361" s="18">
        <v>24</v>
      </c>
      <c r="K361" s="19">
        <f t="shared" si="55"/>
        <v>8.3333333333333329E-2</v>
      </c>
      <c r="L361" s="17" t="s">
        <v>563</v>
      </c>
      <c r="M361" s="16" t="s">
        <v>556</v>
      </c>
    </row>
    <row r="362" spans="1:13" x14ac:dyDescent="0.25">
      <c r="A362" s="21" t="s">
        <v>343</v>
      </c>
      <c r="B362" s="40" t="s">
        <v>241</v>
      </c>
      <c r="C362" s="14" t="s">
        <v>242</v>
      </c>
      <c r="D362" s="15">
        <v>1</v>
      </c>
      <c r="E362" s="16" t="s">
        <v>98</v>
      </c>
      <c r="F362" s="17">
        <v>3</v>
      </c>
      <c r="G362" s="18">
        <v>24</v>
      </c>
      <c r="H362" s="19">
        <f t="shared" si="54"/>
        <v>0.125</v>
      </c>
      <c r="I362" s="20">
        <v>1</v>
      </c>
      <c r="J362" s="18">
        <v>24</v>
      </c>
      <c r="K362" s="19">
        <f t="shared" si="55"/>
        <v>4.1666666666666664E-2</v>
      </c>
      <c r="L362" s="17" t="s">
        <v>563</v>
      </c>
      <c r="M362" s="16" t="s">
        <v>556</v>
      </c>
    </row>
    <row r="363" spans="1:13" x14ac:dyDescent="0.25">
      <c r="A363" s="21" t="s">
        <v>343</v>
      </c>
      <c r="B363" s="40" t="s">
        <v>164</v>
      </c>
      <c r="C363" s="14" t="s">
        <v>165</v>
      </c>
      <c r="D363" s="15">
        <v>1</v>
      </c>
      <c r="E363" s="16" t="s">
        <v>98</v>
      </c>
      <c r="F363" s="17">
        <v>4</v>
      </c>
      <c r="G363" s="18">
        <v>24</v>
      </c>
      <c r="H363" s="19">
        <f t="shared" si="54"/>
        <v>0.16666666666666666</v>
      </c>
      <c r="I363" s="20">
        <v>1</v>
      </c>
      <c r="J363" s="18">
        <v>24</v>
      </c>
      <c r="K363" s="19">
        <f t="shared" si="55"/>
        <v>4.1666666666666664E-2</v>
      </c>
      <c r="L363" s="17" t="s">
        <v>563</v>
      </c>
      <c r="M363" s="16" t="s">
        <v>556</v>
      </c>
    </row>
    <row r="364" spans="1:13" x14ac:dyDescent="0.25">
      <c r="A364" s="21" t="s">
        <v>343</v>
      </c>
      <c r="B364" s="40" t="s">
        <v>350</v>
      </c>
      <c r="C364" s="14" t="s">
        <v>286</v>
      </c>
      <c r="D364" s="15">
        <v>2</v>
      </c>
      <c r="E364" s="16" t="s">
        <v>97</v>
      </c>
      <c r="F364" s="17">
        <v>0</v>
      </c>
      <c r="G364" s="18">
        <v>12</v>
      </c>
      <c r="H364" s="19">
        <f t="shared" si="54"/>
        <v>0</v>
      </c>
      <c r="I364" s="20">
        <v>0</v>
      </c>
      <c r="J364" s="18">
        <v>12</v>
      </c>
      <c r="K364" s="19">
        <f t="shared" si="55"/>
        <v>0</v>
      </c>
      <c r="L364" s="17" t="s">
        <v>563</v>
      </c>
      <c r="M364" s="16" t="s">
        <v>556</v>
      </c>
    </row>
    <row r="365" spans="1:13" x14ac:dyDescent="0.25">
      <c r="A365" s="21" t="s">
        <v>357</v>
      </c>
      <c r="B365" s="14" t="s">
        <v>358</v>
      </c>
      <c r="C365" s="14" t="s">
        <v>298</v>
      </c>
      <c r="D365" s="15">
        <v>4</v>
      </c>
      <c r="E365" s="16" t="s">
        <v>12</v>
      </c>
      <c r="F365" s="17">
        <v>76</v>
      </c>
      <c r="G365" s="18">
        <v>20</v>
      </c>
      <c r="H365" s="19">
        <f t="shared" si="54"/>
        <v>3.8</v>
      </c>
      <c r="I365" s="20">
        <v>53</v>
      </c>
      <c r="J365" s="18">
        <v>20</v>
      </c>
      <c r="K365" s="19">
        <f t="shared" si="55"/>
        <v>2.65</v>
      </c>
      <c r="L365" s="17" t="s">
        <v>563</v>
      </c>
      <c r="M365" s="16" t="s">
        <v>562</v>
      </c>
    </row>
    <row r="366" spans="1:13" x14ac:dyDescent="0.25">
      <c r="A366" s="21" t="s">
        <v>357</v>
      </c>
      <c r="B366" s="14" t="s">
        <v>306</v>
      </c>
      <c r="C366" s="14" t="s">
        <v>307</v>
      </c>
      <c r="D366" s="15">
        <v>4</v>
      </c>
      <c r="E366" s="16" t="s">
        <v>12</v>
      </c>
      <c r="F366" s="17">
        <v>62</v>
      </c>
      <c r="G366" s="18">
        <v>30</v>
      </c>
      <c r="H366" s="19">
        <f t="shared" si="54"/>
        <v>2.0666666666666669</v>
      </c>
      <c r="I366" s="39">
        <v>54</v>
      </c>
      <c r="J366" s="29">
        <v>30</v>
      </c>
      <c r="K366" s="19">
        <f t="shared" si="55"/>
        <v>1.8</v>
      </c>
      <c r="L366" s="17" t="s">
        <v>563</v>
      </c>
      <c r="M366" s="16" t="s">
        <v>562</v>
      </c>
    </row>
    <row r="367" spans="1:13" x14ac:dyDescent="0.25">
      <c r="A367" s="21" t="s">
        <v>357</v>
      </c>
      <c r="B367" s="14" t="s">
        <v>359</v>
      </c>
      <c r="C367" s="14" t="s">
        <v>360</v>
      </c>
      <c r="D367" s="15">
        <v>4</v>
      </c>
      <c r="E367" s="16" t="s">
        <v>12</v>
      </c>
      <c r="F367" s="17">
        <v>32</v>
      </c>
      <c r="G367" s="18">
        <v>10</v>
      </c>
      <c r="H367" s="19">
        <f t="shared" si="54"/>
        <v>3.2</v>
      </c>
      <c r="I367" s="39">
        <v>12</v>
      </c>
      <c r="J367" s="29">
        <v>10</v>
      </c>
      <c r="K367" s="19">
        <f t="shared" si="55"/>
        <v>1.2</v>
      </c>
      <c r="L367" s="17" t="s">
        <v>563</v>
      </c>
      <c r="M367" s="16" t="s">
        <v>562</v>
      </c>
    </row>
    <row r="368" spans="1:13" x14ac:dyDescent="0.25">
      <c r="A368" s="21" t="s">
        <v>357</v>
      </c>
      <c r="B368" s="14" t="s">
        <v>168</v>
      </c>
      <c r="C368" s="14" t="s">
        <v>169</v>
      </c>
      <c r="D368" s="15">
        <v>4</v>
      </c>
      <c r="E368" s="16" t="s">
        <v>12</v>
      </c>
      <c r="F368" s="17">
        <v>90</v>
      </c>
      <c r="G368" s="18">
        <v>60</v>
      </c>
      <c r="H368" s="19">
        <f t="shared" si="54"/>
        <v>1.5</v>
      </c>
      <c r="I368" s="20">
        <v>70</v>
      </c>
      <c r="J368" s="18">
        <v>60</v>
      </c>
      <c r="K368" s="19">
        <f t="shared" si="55"/>
        <v>1.1666666666666667</v>
      </c>
      <c r="L368" s="17" t="s">
        <v>563</v>
      </c>
      <c r="M368" s="16" t="s">
        <v>562</v>
      </c>
    </row>
    <row r="369" spans="1:13" x14ac:dyDescent="0.25">
      <c r="A369" s="21" t="s">
        <v>361</v>
      </c>
      <c r="B369" s="90" t="s">
        <v>120</v>
      </c>
      <c r="C369" s="31" t="s">
        <v>109</v>
      </c>
      <c r="D369" s="50">
        <v>2</v>
      </c>
      <c r="E369" s="57" t="s">
        <v>97</v>
      </c>
      <c r="F369" s="28">
        <v>40</v>
      </c>
      <c r="G369" s="26">
        <v>30</v>
      </c>
      <c r="H369" s="19">
        <f>F369/G369</f>
        <v>1.3333333333333333</v>
      </c>
      <c r="I369" s="25">
        <v>38</v>
      </c>
      <c r="J369" s="26">
        <v>30</v>
      </c>
      <c r="K369" s="19">
        <f>I369/J369</f>
        <v>1.2666666666666666</v>
      </c>
      <c r="L369" s="17" t="s">
        <v>563</v>
      </c>
      <c r="M369" s="16" t="s">
        <v>556</v>
      </c>
    </row>
    <row r="370" spans="1:13" x14ac:dyDescent="0.25">
      <c r="A370" s="21" t="s">
        <v>361</v>
      </c>
      <c r="B370" s="90" t="s">
        <v>120</v>
      </c>
      <c r="C370" s="31" t="s">
        <v>109</v>
      </c>
      <c r="D370" s="50">
        <v>3</v>
      </c>
      <c r="E370" s="57" t="s">
        <v>12</v>
      </c>
      <c r="F370" s="25">
        <v>36</v>
      </c>
      <c r="G370" s="26">
        <v>30</v>
      </c>
      <c r="H370" s="19">
        <f>F370/G370</f>
        <v>1.2</v>
      </c>
      <c r="I370" s="25">
        <v>30</v>
      </c>
      <c r="J370" s="26">
        <v>30</v>
      </c>
      <c r="K370" s="19">
        <f>I370/J370</f>
        <v>1</v>
      </c>
      <c r="L370" s="17" t="s">
        <v>563</v>
      </c>
      <c r="M370" s="16" t="s">
        <v>556</v>
      </c>
    </row>
    <row r="371" spans="1:13" x14ac:dyDescent="0.25">
      <c r="A371" s="21" t="s">
        <v>361</v>
      </c>
      <c r="B371" s="14" t="s">
        <v>362</v>
      </c>
      <c r="C371" s="14" t="s">
        <v>363</v>
      </c>
      <c r="D371" s="15">
        <v>2</v>
      </c>
      <c r="E371" s="57" t="s">
        <v>113</v>
      </c>
      <c r="F371" s="28">
        <v>26</v>
      </c>
      <c r="G371" s="26">
        <v>15</v>
      </c>
      <c r="H371" s="19">
        <f t="shared" ref="H371:H403" si="56">F371/G371</f>
        <v>1.7333333333333334</v>
      </c>
      <c r="I371" s="58">
        <v>33</v>
      </c>
      <c r="J371" s="32">
        <v>15</v>
      </c>
      <c r="K371" s="19">
        <f t="shared" ref="K371:K403" si="57">I371/J371</f>
        <v>2.2000000000000002</v>
      </c>
      <c r="L371" s="17" t="s">
        <v>563</v>
      </c>
      <c r="M371" s="16" t="s">
        <v>556</v>
      </c>
    </row>
    <row r="372" spans="1:13" x14ac:dyDescent="0.25">
      <c r="A372" s="21" t="s">
        <v>361</v>
      </c>
      <c r="B372" s="14" t="s">
        <v>214</v>
      </c>
      <c r="C372" s="14" t="s">
        <v>132</v>
      </c>
      <c r="D372" s="15">
        <v>2</v>
      </c>
      <c r="E372" s="57" t="s">
        <v>113</v>
      </c>
      <c r="F372" s="28">
        <v>11</v>
      </c>
      <c r="G372" s="26">
        <v>15</v>
      </c>
      <c r="H372" s="19">
        <f t="shared" si="56"/>
        <v>0.73333333333333328</v>
      </c>
      <c r="I372" s="58">
        <v>8</v>
      </c>
      <c r="J372" s="32">
        <v>15</v>
      </c>
      <c r="K372" s="19">
        <f t="shared" si="57"/>
        <v>0.53333333333333333</v>
      </c>
      <c r="L372" s="17" t="s">
        <v>563</v>
      </c>
      <c r="M372" s="16" t="s">
        <v>556</v>
      </c>
    </row>
    <row r="373" spans="1:13" x14ac:dyDescent="0.25">
      <c r="A373" s="21" t="s">
        <v>361</v>
      </c>
      <c r="B373" s="14" t="s">
        <v>159</v>
      </c>
      <c r="C373" s="14" t="s">
        <v>249</v>
      </c>
      <c r="D373" s="15">
        <v>4</v>
      </c>
      <c r="E373" s="16" t="s">
        <v>12</v>
      </c>
      <c r="F373" s="20">
        <v>41</v>
      </c>
      <c r="G373" s="18">
        <v>30</v>
      </c>
      <c r="H373" s="19">
        <f t="shared" si="56"/>
        <v>1.3666666666666667</v>
      </c>
      <c r="I373" s="20">
        <v>27</v>
      </c>
      <c r="J373" s="18">
        <v>30</v>
      </c>
      <c r="K373" s="19">
        <f t="shared" si="57"/>
        <v>0.9</v>
      </c>
      <c r="L373" s="17" t="s">
        <v>563</v>
      </c>
      <c r="M373" s="16" t="s">
        <v>556</v>
      </c>
    </row>
    <row r="374" spans="1:13" x14ac:dyDescent="0.25">
      <c r="A374" s="21" t="s">
        <v>361</v>
      </c>
      <c r="B374" s="40" t="s">
        <v>210</v>
      </c>
      <c r="C374" s="14" t="s">
        <v>211</v>
      </c>
      <c r="D374" s="15">
        <v>3</v>
      </c>
      <c r="E374" s="16" t="s">
        <v>12</v>
      </c>
      <c r="F374" s="20">
        <v>24</v>
      </c>
      <c r="G374" s="18">
        <v>30</v>
      </c>
      <c r="H374" s="19">
        <f t="shared" si="56"/>
        <v>0.8</v>
      </c>
      <c r="I374" s="20">
        <v>23</v>
      </c>
      <c r="J374" s="18">
        <v>30</v>
      </c>
      <c r="K374" s="19">
        <f t="shared" si="57"/>
        <v>0.76666666666666672</v>
      </c>
      <c r="L374" s="17" t="s">
        <v>563</v>
      </c>
      <c r="M374" s="16" t="s">
        <v>556</v>
      </c>
    </row>
    <row r="375" spans="1:13" x14ac:dyDescent="0.25">
      <c r="A375" s="21" t="s">
        <v>361</v>
      </c>
      <c r="B375" s="40" t="s">
        <v>210</v>
      </c>
      <c r="C375" s="14" t="s">
        <v>211</v>
      </c>
      <c r="D375" s="15">
        <v>1</v>
      </c>
      <c r="E375" s="16" t="s">
        <v>98</v>
      </c>
      <c r="F375" s="17">
        <v>11</v>
      </c>
      <c r="G375" s="18">
        <v>25</v>
      </c>
      <c r="H375" s="19">
        <f t="shared" si="56"/>
        <v>0.44</v>
      </c>
      <c r="I375" s="20">
        <v>11</v>
      </c>
      <c r="J375" s="18">
        <v>25</v>
      </c>
      <c r="K375" s="19">
        <f t="shared" si="57"/>
        <v>0.44</v>
      </c>
      <c r="L375" s="17" t="s">
        <v>563</v>
      </c>
      <c r="M375" s="16" t="s">
        <v>556</v>
      </c>
    </row>
    <row r="376" spans="1:13" x14ac:dyDescent="0.25">
      <c r="A376" s="21" t="s">
        <v>361</v>
      </c>
      <c r="B376" s="40" t="s">
        <v>120</v>
      </c>
      <c r="C376" s="14" t="s">
        <v>109</v>
      </c>
      <c r="D376" s="15">
        <v>1</v>
      </c>
      <c r="E376" s="16" t="s">
        <v>98</v>
      </c>
      <c r="F376" s="17">
        <v>15</v>
      </c>
      <c r="G376" s="18">
        <v>25</v>
      </c>
      <c r="H376" s="19">
        <f t="shared" si="56"/>
        <v>0.6</v>
      </c>
      <c r="I376" s="20">
        <v>10</v>
      </c>
      <c r="J376" s="18">
        <v>25</v>
      </c>
      <c r="K376" s="19">
        <f t="shared" si="57"/>
        <v>0.4</v>
      </c>
      <c r="L376" s="17" t="s">
        <v>563</v>
      </c>
      <c r="M376" s="16" t="s">
        <v>556</v>
      </c>
    </row>
    <row r="377" spans="1:13" x14ac:dyDescent="0.25">
      <c r="A377" s="21" t="s">
        <v>361</v>
      </c>
      <c r="B377" s="14" t="s">
        <v>123</v>
      </c>
      <c r="C377" s="14" t="s">
        <v>124</v>
      </c>
      <c r="D377" s="15">
        <v>1</v>
      </c>
      <c r="E377" s="16" t="s">
        <v>98</v>
      </c>
      <c r="F377" s="17">
        <v>3</v>
      </c>
      <c r="G377" s="18">
        <v>20</v>
      </c>
      <c r="H377" s="19">
        <f t="shared" si="56"/>
        <v>0.15</v>
      </c>
      <c r="I377" s="20">
        <v>4</v>
      </c>
      <c r="J377" s="18">
        <v>20</v>
      </c>
      <c r="K377" s="19">
        <f t="shared" si="57"/>
        <v>0.2</v>
      </c>
      <c r="L377" s="17" t="s">
        <v>563</v>
      </c>
      <c r="M377" s="16" t="s">
        <v>556</v>
      </c>
    </row>
    <row r="378" spans="1:13" x14ac:dyDescent="0.25">
      <c r="A378" s="21" t="s">
        <v>361</v>
      </c>
      <c r="B378" s="14" t="s">
        <v>215</v>
      </c>
      <c r="C378" s="14" t="s">
        <v>216</v>
      </c>
      <c r="D378" s="15">
        <v>1</v>
      </c>
      <c r="E378" s="16" t="s">
        <v>98</v>
      </c>
      <c r="F378" s="17">
        <v>4</v>
      </c>
      <c r="G378" s="18">
        <v>25</v>
      </c>
      <c r="H378" s="19">
        <f t="shared" si="56"/>
        <v>0.16</v>
      </c>
      <c r="I378" s="20">
        <v>5</v>
      </c>
      <c r="J378" s="18">
        <v>25</v>
      </c>
      <c r="K378" s="19">
        <f t="shared" si="57"/>
        <v>0.2</v>
      </c>
      <c r="L378" s="17" t="s">
        <v>563</v>
      </c>
      <c r="M378" s="16" t="s">
        <v>556</v>
      </c>
    </row>
    <row r="379" spans="1:13" x14ac:dyDescent="0.25">
      <c r="A379" s="21" t="s">
        <v>361</v>
      </c>
      <c r="B379" s="14" t="s">
        <v>215</v>
      </c>
      <c r="C379" s="14" t="s">
        <v>216</v>
      </c>
      <c r="D379" s="15">
        <v>3</v>
      </c>
      <c r="E379" s="16" t="s">
        <v>12</v>
      </c>
      <c r="F379" s="17">
        <v>12</v>
      </c>
      <c r="G379" s="18">
        <v>30</v>
      </c>
      <c r="H379" s="19">
        <f t="shared" si="56"/>
        <v>0.4</v>
      </c>
      <c r="I379" s="20">
        <v>17</v>
      </c>
      <c r="J379" s="18">
        <v>30</v>
      </c>
      <c r="K379" s="19">
        <f t="shared" si="57"/>
        <v>0.56666666666666665</v>
      </c>
      <c r="L379" s="17" t="s">
        <v>563</v>
      </c>
      <c r="M379" s="16" t="s">
        <v>556</v>
      </c>
    </row>
    <row r="380" spans="1:13" x14ac:dyDescent="0.25">
      <c r="A380" s="21" t="s">
        <v>361</v>
      </c>
      <c r="B380" s="14" t="s">
        <v>62</v>
      </c>
      <c r="C380" s="14" t="s">
        <v>63</v>
      </c>
      <c r="D380" s="15">
        <v>1</v>
      </c>
      <c r="E380" s="16" t="s">
        <v>98</v>
      </c>
      <c r="F380" s="17">
        <v>8</v>
      </c>
      <c r="G380" s="18">
        <v>20</v>
      </c>
      <c r="H380" s="19">
        <f t="shared" si="56"/>
        <v>0.4</v>
      </c>
      <c r="I380" s="20">
        <v>1</v>
      </c>
      <c r="J380" s="18">
        <v>20</v>
      </c>
      <c r="K380" s="19">
        <f t="shared" si="57"/>
        <v>0.05</v>
      </c>
      <c r="L380" s="17" t="s">
        <v>563</v>
      </c>
      <c r="M380" s="16" t="s">
        <v>556</v>
      </c>
    </row>
    <row r="381" spans="1:13" x14ac:dyDescent="0.25">
      <c r="A381" s="21" t="s">
        <v>361</v>
      </c>
      <c r="B381" s="14" t="s">
        <v>364</v>
      </c>
      <c r="C381" s="14" t="s">
        <v>365</v>
      </c>
      <c r="D381" s="15">
        <v>4</v>
      </c>
      <c r="E381" s="16" t="s">
        <v>12</v>
      </c>
      <c r="F381" s="17">
        <v>21</v>
      </c>
      <c r="G381" s="18">
        <v>30</v>
      </c>
      <c r="H381" s="19">
        <f t="shared" si="56"/>
        <v>0.7</v>
      </c>
      <c r="I381" s="20">
        <v>16</v>
      </c>
      <c r="J381" s="18">
        <v>30</v>
      </c>
      <c r="K381" s="19">
        <f t="shared" si="57"/>
        <v>0.53333333333333333</v>
      </c>
      <c r="L381" s="17" t="s">
        <v>563</v>
      </c>
      <c r="M381" s="16" t="s">
        <v>556</v>
      </c>
    </row>
    <row r="382" spans="1:13" x14ac:dyDescent="0.25">
      <c r="A382" s="21" t="s">
        <v>361</v>
      </c>
      <c r="B382" s="14" t="s">
        <v>126</v>
      </c>
      <c r="C382" s="14" t="s">
        <v>127</v>
      </c>
      <c r="D382" s="15">
        <v>4</v>
      </c>
      <c r="E382" s="16" t="s">
        <v>12</v>
      </c>
      <c r="F382" s="17">
        <v>14</v>
      </c>
      <c r="G382" s="18">
        <v>30</v>
      </c>
      <c r="H382" s="19">
        <f t="shared" si="56"/>
        <v>0.46666666666666667</v>
      </c>
      <c r="I382" s="39">
        <v>11</v>
      </c>
      <c r="J382" s="29">
        <v>30</v>
      </c>
      <c r="K382" s="19">
        <f t="shared" si="57"/>
        <v>0.36666666666666664</v>
      </c>
      <c r="L382" s="17" t="s">
        <v>563</v>
      </c>
      <c r="M382" s="16" t="s">
        <v>556</v>
      </c>
    </row>
    <row r="383" spans="1:13" x14ac:dyDescent="0.25">
      <c r="A383" s="21" t="s">
        <v>361</v>
      </c>
      <c r="B383" s="14" t="s">
        <v>62</v>
      </c>
      <c r="C383" s="14" t="s">
        <v>63</v>
      </c>
      <c r="D383" s="15">
        <v>3</v>
      </c>
      <c r="E383" s="16" t="s">
        <v>12</v>
      </c>
      <c r="F383" s="17">
        <v>12</v>
      </c>
      <c r="G383" s="18">
        <v>30</v>
      </c>
      <c r="H383" s="19">
        <f t="shared" si="56"/>
        <v>0.4</v>
      </c>
      <c r="I383" s="39">
        <v>10</v>
      </c>
      <c r="J383" s="29">
        <v>30</v>
      </c>
      <c r="K383" s="19">
        <f t="shared" si="57"/>
        <v>0.33333333333333331</v>
      </c>
      <c r="L383" s="17" t="s">
        <v>563</v>
      </c>
      <c r="M383" s="16" t="s">
        <v>556</v>
      </c>
    </row>
    <row r="384" spans="1:13" x14ac:dyDescent="0.25">
      <c r="A384" s="21" t="s">
        <v>361</v>
      </c>
      <c r="B384" s="14" t="s">
        <v>123</v>
      </c>
      <c r="C384" s="14" t="s">
        <v>124</v>
      </c>
      <c r="D384" s="15">
        <v>3</v>
      </c>
      <c r="E384" s="16" t="s">
        <v>12</v>
      </c>
      <c r="F384" s="17">
        <v>13</v>
      </c>
      <c r="G384" s="18">
        <v>30</v>
      </c>
      <c r="H384" s="19">
        <f t="shared" si="56"/>
        <v>0.43333333333333335</v>
      </c>
      <c r="I384" s="20">
        <v>8</v>
      </c>
      <c r="J384" s="18">
        <v>30</v>
      </c>
      <c r="K384" s="19">
        <f t="shared" si="57"/>
        <v>0.26666666666666666</v>
      </c>
      <c r="L384" s="17" t="s">
        <v>563</v>
      </c>
      <c r="M384" s="16" t="s">
        <v>556</v>
      </c>
    </row>
    <row r="385" spans="1:13" x14ac:dyDescent="0.25">
      <c r="A385" s="21" t="s">
        <v>361</v>
      </c>
      <c r="B385" s="14" t="s">
        <v>366</v>
      </c>
      <c r="C385" s="14" t="s">
        <v>367</v>
      </c>
      <c r="D385" s="15">
        <v>4</v>
      </c>
      <c r="E385" s="16" t="s">
        <v>12</v>
      </c>
      <c r="F385" s="17">
        <v>6</v>
      </c>
      <c r="G385" s="18">
        <v>30</v>
      </c>
      <c r="H385" s="19">
        <f t="shared" si="56"/>
        <v>0.2</v>
      </c>
      <c r="I385" s="20">
        <v>4</v>
      </c>
      <c r="J385" s="18">
        <v>30</v>
      </c>
      <c r="K385" s="19">
        <f t="shared" si="57"/>
        <v>0.13333333333333333</v>
      </c>
      <c r="L385" s="17" t="s">
        <v>563</v>
      </c>
      <c r="M385" s="16" t="s">
        <v>556</v>
      </c>
    </row>
    <row r="386" spans="1:13" x14ac:dyDescent="0.25">
      <c r="A386" s="21" t="s">
        <v>368</v>
      </c>
      <c r="B386" s="14" t="s">
        <v>120</v>
      </c>
      <c r="C386" s="14" t="s">
        <v>109</v>
      </c>
      <c r="D386" s="15">
        <v>3</v>
      </c>
      <c r="E386" s="16" t="s">
        <v>12</v>
      </c>
      <c r="F386" s="17">
        <v>24</v>
      </c>
      <c r="G386" s="18">
        <v>14</v>
      </c>
      <c r="H386" s="19">
        <f t="shared" si="56"/>
        <v>1.7142857142857142</v>
      </c>
      <c r="I386" s="20">
        <v>18</v>
      </c>
      <c r="J386" s="18">
        <v>14</v>
      </c>
      <c r="K386" s="19">
        <f t="shared" si="57"/>
        <v>1.2857142857142858</v>
      </c>
      <c r="L386" s="17" t="s">
        <v>563</v>
      </c>
      <c r="M386" s="16" t="s">
        <v>560</v>
      </c>
    </row>
    <row r="387" spans="1:13" x14ac:dyDescent="0.25">
      <c r="A387" s="21" t="s">
        <v>368</v>
      </c>
      <c r="B387" s="40" t="s">
        <v>52</v>
      </c>
      <c r="C387" s="14" t="s">
        <v>53</v>
      </c>
      <c r="D387" s="15">
        <v>3</v>
      </c>
      <c r="E387" s="16" t="s">
        <v>12</v>
      </c>
      <c r="F387" s="17">
        <v>37</v>
      </c>
      <c r="G387" s="18">
        <v>28</v>
      </c>
      <c r="H387" s="19">
        <f t="shared" si="56"/>
        <v>1.3214285714285714</v>
      </c>
      <c r="I387" s="20">
        <v>26</v>
      </c>
      <c r="J387" s="18">
        <v>28</v>
      </c>
      <c r="K387" s="19">
        <f t="shared" si="57"/>
        <v>0.9285714285714286</v>
      </c>
      <c r="L387" s="17" t="s">
        <v>563</v>
      </c>
      <c r="M387" s="16" t="s">
        <v>560</v>
      </c>
    </row>
    <row r="388" spans="1:13" x14ac:dyDescent="0.25">
      <c r="A388" s="21" t="s">
        <v>368</v>
      </c>
      <c r="B388" s="40" t="s">
        <v>237</v>
      </c>
      <c r="C388" s="14" t="s">
        <v>238</v>
      </c>
      <c r="D388" s="15">
        <v>1</v>
      </c>
      <c r="E388" s="16" t="s">
        <v>98</v>
      </c>
      <c r="F388" s="17">
        <v>0</v>
      </c>
      <c r="G388" s="18">
        <v>10</v>
      </c>
      <c r="H388" s="19">
        <f t="shared" si="56"/>
        <v>0</v>
      </c>
      <c r="I388" s="20">
        <v>0</v>
      </c>
      <c r="J388" s="18">
        <v>10</v>
      </c>
      <c r="K388" s="19">
        <f t="shared" si="57"/>
        <v>0</v>
      </c>
      <c r="L388" s="17" t="s">
        <v>563</v>
      </c>
      <c r="M388" s="16" t="s">
        <v>560</v>
      </c>
    </row>
    <row r="389" spans="1:13" x14ac:dyDescent="0.25">
      <c r="A389" s="21" t="s">
        <v>368</v>
      </c>
      <c r="B389" s="40" t="s">
        <v>120</v>
      </c>
      <c r="C389" s="14" t="s">
        <v>109</v>
      </c>
      <c r="D389" s="15">
        <v>1</v>
      </c>
      <c r="E389" s="16" t="s">
        <v>98</v>
      </c>
      <c r="F389" s="17">
        <v>15</v>
      </c>
      <c r="G389" s="18">
        <v>14</v>
      </c>
      <c r="H389" s="19">
        <f t="shared" si="56"/>
        <v>1.0714285714285714</v>
      </c>
      <c r="I389" s="20">
        <v>15</v>
      </c>
      <c r="J389" s="18">
        <v>14</v>
      </c>
      <c r="K389" s="19">
        <f t="shared" si="57"/>
        <v>1.0714285714285714</v>
      </c>
      <c r="L389" s="17" t="s">
        <v>563</v>
      </c>
      <c r="M389" s="16" t="s">
        <v>560</v>
      </c>
    </row>
    <row r="390" spans="1:13" x14ac:dyDescent="0.25">
      <c r="A390" s="21" t="s">
        <v>368</v>
      </c>
      <c r="B390" s="40" t="s">
        <v>123</v>
      </c>
      <c r="C390" s="14" t="s">
        <v>124</v>
      </c>
      <c r="D390" s="15">
        <v>1</v>
      </c>
      <c r="E390" s="16" t="s">
        <v>98</v>
      </c>
      <c r="F390" s="17">
        <v>0</v>
      </c>
      <c r="G390" s="18">
        <v>24</v>
      </c>
      <c r="H390" s="19">
        <f t="shared" si="56"/>
        <v>0</v>
      </c>
      <c r="I390" s="20">
        <v>0</v>
      </c>
      <c r="J390" s="18">
        <v>24</v>
      </c>
      <c r="K390" s="19">
        <f t="shared" si="57"/>
        <v>0</v>
      </c>
      <c r="L390" s="17" t="s">
        <v>563</v>
      </c>
      <c r="M390" s="16" t="s">
        <v>560</v>
      </c>
    </row>
    <row r="391" spans="1:13" x14ac:dyDescent="0.25">
      <c r="A391" s="21" t="s">
        <v>368</v>
      </c>
      <c r="B391" s="14" t="s">
        <v>237</v>
      </c>
      <c r="C391" s="14" t="s">
        <v>238</v>
      </c>
      <c r="D391" s="15">
        <v>3</v>
      </c>
      <c r="E391" s="16" t="s">
        <v>12</v>
      </c>
      <c r="F391" s="17">
        <v>19</v>
      </c>
      <c r="G391" s="18">
        <v>14</v>
      </c>
      <c r="H391" s="19">
        <f t="shared" si="56"/>
        <v>1.3571428571428572</v>
      </c>
      <c r="I391" s="20">
        <v>10</v>
      </c>
      <c r="J391" s="18">
        <v>14</v>
      </c>
      <c r="K391" s="19">
        <f t="shared" si="57"/>
        <v>0.7142857142857143</v>
      </c>
      <c r="L391" s="17" t="s">
        <v>563</v>
      </c>
      <c r="M391" s="16" t="s">
        <v>560</v>
      </c>
    </row>
    <row r="392" spans="1:13" x14ac:dyDescent="0.25">
      <c r="A392" s="21" t="s">
        <v>368</v>
      </c>
      <c r="B392" s="14" t="s">
        <v>123</v>
      </c>
      <c r="C392" s="14" t="s">
        <v>124</v>
      </c>
      <c r="D392" s="15">
        <v>3</v>
      </c>
      <c r="E392" s="16" t="s">
        <v>12</v>
      </c>
      <c r="F392" s="17">
        <v>17</v>
      </c>
      <c r="G392" s="18">
        <v>24</v>
      </c>
      <c r="H392" s="19">
        <f t="shared" si="56"/>
        <v>0.70833333333333337</v>
      </c>
      <c r="I392" s="20">
        <v>9</v>
      </c>
      <c r="J392" s="18">
        <v>24</v>
      </c>
      <c r="K392" s="19">
        <f t="shared" si="57"/>
        <v>0.375</v>
      </c>
      <c r="L392" s="17" t="s">
        <v>563</v>
      </c>
      <c r="M392" s="16" t="s">
        <v>560</v>
      </c>
    </row>
    <row r="393" spans="1:13" x14ac:dyDescent="0.25">
      <c r="A393" s="21" t="s">
        <v>368</v>
      </c>
      <c r="B393" s="14" t="s">
        <v>159</v>
      </c>
      <c r="C393" s="14" t="s">
        <v>249</v>
      </c>
      <c r="D393" s="15">
        <v>4</v>
      </c>
      <c r="E393" s="16" t="s">
        <v>12</v>
      </c>
      <c r="F393" s="17">
        <v>22</v>
      </c>
      <c r="G393" s="18">
        <v>30</v>
      </c>
      <c r="H393" s="19">
        <f t="shared" si="56"/>
        <v>0.73333333333333328</v>
      </c>
      <c r="I393" s="20">
        <v>14</v>
      </c>
      <c r="J393" s="18">
        <v>30</v>
      </c>
      <c r="K393" s="19">
        <f t="shared" si="57"/>
        <v>0.46666666666666667</v>
      </c>
      <c r="L393" s="17" t="s">
        <v>563</v>
      </c>
      <c r="M393" s="16" t="s">
        <v>560</v>
      </c>
    </row>
    <row r="394" spans="1:13" x14ac:dyDescent="0.25">
      <c r="A394" s="21" t="s">
        <v>368</v>
      </c>
      <c r="B394" s="14" t="s">
        <v>126</v>
      </c>
      <c r="C394" s="14" t="s">
        <v>127</v>
      </c>
      <c r="D394" s="15">
        <v>4</v>
      </c>
      <c r="E394" s="16" t="s">
        <v>12</v>
      </c>
      <c r="F394" s="17">
        <v>20</v>
      </c>
      <c r="G394" s="18">
        <v>30</v>
      </c>
      <c r="H394" s="19">
        <f t="shared" si="56"/>
        <v>0.66666666666666663</v>
      </c>
      <c r="I394" s="20">
        <v>13</v>
      </c>
      <c r="J394" s="18">
        <v>30</v>
      </c>
      <c r="K394" s="19">
        <f t="shared" si="57"/>
        <v>0.43333333333333335</v>
      </c>
      <c r="L394" s="17" t="s">
        <v>563</v>
      </c>
      <c r="M394" s="16" t="s">
        <v>560</v>
      </c>
    </row>
    <row r="395" spans="1:13" x14ac:dyDescent="0.25">
      <c r="A395" s="21" t="s">
        <v>369</v>
      </c>
      <c r="B395" s="14" t="s">
        <v>48</v>
      </c>
      <c r="C395" s="14" t="s">
        <v>49</v>
      </c>
      <c r="D395" s="15">
        <v>4</v>
      </c>
      <c r="E395" s="16" t="s">
        <v>12</v>
      </c>
      <c r="F395" s="17">
        <v>39</v>
      </c>
      <c r="G395" s="18">
        <v>60</v>
      </c>
      <c r="H395" s="19">
        <f t="shared" si="56"/>
        <v>0.65</v>
      </c>
      <c r="I395" s="20">
        <v>18</v>
      </c>
      <c r="J395" s="18">
        <v>60</v>
      </c>
      <c r="K395" s="19">
        <f t="shared" si="57"/>
        <v>0.3</v>
      </c>
      <c r="L395" s="17" t="s">
        <v>563</v>
      </c>
      <c r="M395" s="16" t="s">
        <v>559</v>
      </c>
    </row>
    <row r="396" spans="1:13" x14ac:dyDescent="0.25">
      <c r="A396" s="21" t="s">
        <v>370</v>
      </c>
      <c r="B396" s="14" t="s">
        <v>371</v>
      </c>
      <c r="C396" s="14" t="s">
        <v>51</v>
      </c>
      <c r="D396" s="15">
        <v>3</v>
      </c>
      <c r="E396" s="16" t="s">
        <v>12</v>
      </c>
      <c r="F396" s="17">
        <v>44</v>
      </c>
      <c r="G396" s="18">
        <v>30</v>
      </c>
      <c r="H396" s="19">
        <f t="shared" si="56"/>
        <v>1.4666666666666666</v>
      </c>
      <c r="I396" s="20">
        <v>55</v>
      </c>
      <c r="J396" s="18">
        <v>30</v>
      </c>
      <c r="K396" s="19">
        <f t="shared" si="57"/>
        <v>1.8333333333333333</v>
      </c>
      <c r="L396" s="17" t="s">
        <v>563</v>
      </c>
      <c r="M396" s="16" t="s">
        <v>561</v>
      </c>
    </row>
    <row r="397" spans="1:13" x14ac:dyDescent="0.25">
      <c r="A397" s="21" t="s">
        <v>370</v>
      </c>
      <c r="B397" s="14" t="s">
        <v>162</v>
      </c>
      <c r="C397" s="14" t="s">
        <v>163</v>
      </c>
      <c r="D397" s="15">
        <v>3</v>
      </c>
      <c r="E397" s="16" t="s">
        <v>12</v>
      </c>
      <c r="F397" s="28">
        <v>14</v>
      </c>
      <c r="G397" s="26">
        <v>17</v>
      </c>
      <c r="H397" s="19">
        <f t="shared" si="56"/>
        <v>0.82352941176470584</v>
      </c>
      <c r="I397" s="25">
        <v>18</v>
      </c>
      <c r="J397" s="26">
        <v>17</v>
      </c>
      <c r="K397" s="19">
        <f t="shared" si="57"/>
        <v>1.0588235294117647</v>
      </c>
      <c r="L397" s="17" t="s">
        <v>563</v>
      </c>
      <c r="M397" s="16" t="s">
        <v>561</v>
      </c>
    </row>
    <row r="398" spans="1:13" x14ac:dyDescent="0.25">
      <c r="A398" s="21" t="s">
        <v>370</v>
      </c>
      <c r="B398" s="14" t="s">
        <v>372</v>
      </c>
      <c r="C398" s="14" t="s">
        <v>373</v>
      </c>
      <c r="D398" s="15">
        <v>3</v>
      </c>
      <c r="E398" s="16" t="s">
        <v>12</v>
      </c>
      <c r="F398" s="28">
        <v>8</v>
      </c>
      <c r="G398" s="26">
        <v>10</v>
      </c>
      <c r="H398" s="19">
        <f t="shared" si="56"/>
        <v>0.8</v>
      </c>
      <c r="I398" s="25">
        <v>10</v>
      </c>
      <c r="J398" s="26">
        <v>10</v>
      </c>
      <c r="K398" s="19">
        <f t="shared" si="57"/>
        <v>1</v>
      </c>
      <c r="L398" s="17" t="s">
        <v>563</v>
      </c>
      <c r="M398" s="16" t="s">
        <v>561</v>
      </c>
    </row>
    <row r="399" spans="1:13" x14ac:dyDescent="0.25">
      <c r="A399" s="21" t="s">
        <v>370</v>
      </c>
      <c r="B399" s="14" t="s">
        <v>212</v>
      </c>
      <c r="C399" s="14" t="s">
        <v>213</v>
      </c>
      <c r="D399" s="15">
        <v>3</v>
      </c>
      <c r="E399" s="16" t="s">
        <v>12</v>
      </c>
      <c r="F399" s="28">
        <v>88</v>
      </c>
      <c r="G399" s="26">
        <v>60</v>
      </c>
      <c r="H399" s="19">
        <f t="shared" si="56"/>
        <v>1.4666666666666666</v>
      </c>
      <c r="I399" s="25">
        <v>60</v>
      </c>
      <c r="J399" s="26">
        <v>60</v>
      </c>
      <c r="K399" s="19">
        <f t="shared" si="57"/>
        <v>1</v>
      </c>
      <c r="L399" s="17" t="s">
        <v>563</v>
      </c>
      <c r="M399" s="16" t="s">
        <v>561</v>
      </c>
    </row>
    <row r="400" spans="1:13" x14ac:dyDescent="0.25">
      <c r="A400" s="21" t="s">
        <v>370</v>
      </c>
      <c r="B400" s="14" t="s">
        <v>198</v>
      </c>
      <c r="C400" s="14" t="s">
        <v>374</v>
      </c>
      <c r="D400" s="15">
        <v>3</v>
      </c>
      <c r="E400" s="16" t="s">
        <v>12</v>
      </c>
      <c r="F400" s="17">
        <v>8</v>
      </c>
      <c r="G400" s="18">
        <v>10</v>
      </c>
      <c r="H400" s="19">
        <f t="shared" si="56"/>
        <v>0.8</v>
      </c>
      <c r="I400" s="20">
        <v>8</v>
      </c>
      <c r="J400" s="18">
        <v>10</v>
      </c>
      <c r="K400" s="19">
        <f t="shared" si="57"/>
        <v>0.8</v>
      </c>
      <c r="L400" s="17" t="s">
        <v>563</v>
      </c>
      <c r="M400" s="16" t="s">
        <v>561</v>
      </c>
    </row>
    <row r="401" spans="1:13" x14ac:dyDescent="0.25">
      <c r="A401" s="21" t="s">
        <v>370</v>
      </c>
      <c r="B401" s="14" t="s">
        <v>258</v>
      </c>
      <c r="C401" s="14" t="s">
        <v>259</v>
      </c>
      <c r="D401" s="15">
        <v>4</v>
      </c>
      <c r="E401" s="16" t="s">
        <v>12</v>
      </c>
      <c r="F401" s="17">
        <v>22</v>
      </c>
      <c r="G401" s="18">
        <v>30</v>
      </c>
      <c r="H401" s="19">
        <f t="shared" si="56"/>
        <v>0.73333333333333328</v>
      </c>
      <c r="I401" s="20">
        <v>30</v>
      </c>
      <c r="J401" s="18">
        <v>30</v>
      </c>
      <c r="K401" s="19">
        <f t="shared" si="57"/>
        <v>1</v>
      </c>
      <c r="L401" s="17" t="s">
        <v>563</v>
      </c>
      <c r="M401" s="16" t="s">
        <v>561</v>
      </c>
    </row>
    <row r="402" spans="1:13" x14ac:dyDescent="0.25">
      <c r="A402" s="21" t="s">
        <v>370</v>
      </c>
      <c r="B402" s="14" t="s">
        <v>375</v>
      </c>
      <c r="C402" s="14" t="s">
        <v>376</v>
      </c>
      <c r="D402" s="15">
        <v>3</v>
      </c>
      <c r="E402" s="16" t="s">
        <v>12</v>
      </c>
      <c r="F402" s="17">
        <v>19</v>
      </c>
      <c r="G402" s="18">
        <v>20</v>
      </c>
      <c r="H402" s="19">
        <f t="shared" si="56"/>
        <v>0.95</v>
      </c>
      <c r="I402" s="20">
        <v>15</v>
      </c>
      <c r="J402" s="18">
        <v>20</v>
      </c>
      <c r="K402" s="19">
        <f t="shared" si="57"/>
        <v>0.75</v>
      </c>
      <c r="L402" s="17" t="s">
        <v>563</v>
      </c>
      <c r="M402" s="16" t="s">
        <v>561</v>
      </c>
    </row>
    <row r="403" spans="1:13" x14ac:dyDescent="0.25">
      <c r="A403" s="21" t="s">
        <v>370</v>
      </c>
      <c r="B403" s="14" t="s">
        <v>52</v>
      </c>
      <c r="C403" s="14" t="s">
        <v>53</v>
      </c>
      <c r="D403" s="15">
        <v>3</v>
      </c>
      <c r="E403" s="16" t="s">
        <v>12</v>
      </c>
      <c r="F403" s="17">
        <v>57</v>
      </c>
      <c r="G403" s="18">
        <v>50</v>
      </c>
      <c r="H403" s="19">
        <f t="shared" si="56"/>
        <v>1.1399999999999999</v>
      </c>
      <c r="I403" s="20">
        <v>32</v>
      </c>
      <c r="J403" s="18">
        <v>50</v>
      </c>
      <c r="K403" s="19">
        <f t="shared" si="57"/>
        <v>0.64</v>
      </c>
      <c r="L403" s="17" t="s">
        <v>563</v>
      </c>
      <c r="M403" s="16" t="s">
        <v>561</v>
      </c>
    </row>
    <row r="404" spans="1:13" x14ac:dyDescent="0.25">
      <c r="A404" s="21" t="s">
        <v>370</v>
      </c>
      <c r="B404" s="14" t="s">
        <v>115</v>
      </c>
      <c r="C404" s="14" t="s">
        <v>294</v>
      </c>
      <c r="D404" s="15">
        <v>2</v>
      </c>
      <c r="E404" s="16" t="s">
        <v>113</v>
      </c>
      <c r="F404" s="17">
        <v>41</v>
      </c>
      <c r="G404" s="18">
        <v>50</v>
      </c>
      <c r="H404" s="19">
        <f>F404/G404</f>
        <v>0.82</v>
      </c>
      <c r="I404" s="20">
        <v>41</v>
      </c>
      <c r="J404" s="18">
        <v>50</v>
      </c>
      <c r="K404" s="19">
        <f>I404/J404</f>
        <v>0.82</v>
      </c>
      <c r="L404" s="17" t="s">
        <v>563</v>
      </c>
      <c r="M404" s="16" t="s">
        <v>561</v>
      </c>
    </row>
    <row r="405" spans="1:13" x14ac:dyDescent="0.25">
      <c r="A405" s="21" t="s">
        <v>370</v>
      </c>
      <c r="B405" s="14" t="s">
        <v>340</v>
      </c>
      <c r="C405" s="14" t="s">
        <v>341</v>
      </c>
      <c r="D405" s="15">
        <v>3</v>
      </c>
      <c r="E405" s="16" t="s">
        <v>12</v>
      </c>
      <c r="F405" s="17">
        <v>7</v>
      </c>
      <c r="G405" s="18">
        <v>15</v>
      </c>
      <c r="H405" s="19">
        <f>F405/G405</f>
        <v>0.46666666666666667</v>
      </c>
      <c r="I405" s="20">
        <v>7</v>
      </c>
      <c r="J405" s="18">
        <v>15</v>
      </c>
      <c r="K405" s="19">
        <f>I405/J405</f>
        <v>0.46666666666666667</v>
      </c>
      <c r="L405" s="17" t="s">
        <v>563</v>
      </c>
      <c r="M405" s="16" t="s">
        <v>561</v>
      </c>
    </row>
    <row r="406" spans="1:13" x14ac:dyDescent="0.25">
      <c r="A406" s="21" t="s">
        <v>377</v>
      </c>
      <c r="B406" s="14" t="s">
        <v>29</v>
      </c>
      <c r="C406" s="14" t="s">
        <v>30</v>
      </c>
      <c r="D406" s="15">
        <v>4</v>
      </c>
      <c r="E406" s="16" t="s">
        <v>12</v>
      </c>
      <c r="F406" s="20">
        <v>142</v>
      </c>
      <c r="G406" s="18">
        <v>30</v>
      </c>
      <c r="H406" s="19">
        <f t="shared" ref="H406:H407" si="58">F406/G406</f>
        <v>4.7333333333333334</v>
      </c>
      <c r="I406" s="20">
        <v>96</v>
      </c>
      <c r="J406" s="18">
        <v>30</v>
      </c>
      <c r="K406" s="19">
        <f>I406/J406</f>
        <v>3.2</v>
      </c>
      <c r="L406" s="17" t="s">
        <v>563</v>
      </c>
      <c r="M406" s="16" t="s">
        <v>560</v>
      </c>
    </row>
    <row r="407" spans="1:13" x14ac:dyDescent="0.25">
      <c r="A407" s="21" t="s">
        <v>377</v>
      </c>
      <c r="B407" s="14" t="s">
        <v>32</v>
      </c>
      <c r="C407" s="14" t="s">
        <v>33</v>
      </c>
      <c r="D407" s="15">
        <v>4</v>
      </c>
      <c r="E407" s="16" t="s">
        <v>12</v>
      </c>
      <c r="F407" s="28">
        <v>128</v>
      </c>
      <c r="G407" s="26">
        <v>30</v>
      </c>
      <c r="H407" s="19">
        <f t="shared" si="58"/>
        <v>4.2666666666666666</v>
      </c>
      <c r="I407" s="25">
        <v>79</v>
      </c>
      <c r="J407" s="26">
        <v>30</v>
      </c>
      <c r="K407" s="19">
        <f>I407/J407</f>
        <v>2.6333333333333333</v>
      </c>
      <c r="L407" s="17" t="s">
        <v>563</v>
      </c>
      <c r="M407" s="16" t="s">
        <v>560</v>
      </c>
    </row>
    <row r="408" spans="1:13" x14ac:dyDescent="0.25">
      <c r="A408" s="83" t="s">
        <v>378</v>
      </c>
      <c r="B408" s="40" t="s">
        <v>247</v>
      </c>
      <c r="C408" s="14" t="s">
        <v>248</v>
      </c>
      <c r="D408" s="15">
        <v>4</v>
      </c>
      <c r="E408" s="16" t="s">
        <v>12</v>
      </c>
      <c r="F408" s="17">
        <v>88</v>
      </c>
      <c r="G408" s="18">
        <v>30</v>
      </c>
      <c r="H408" s="19">
        <f t="shared" ref="H408:H424" si="59">F408/G408</f>
        <v>2.9333333333333331</v>
      </c>
      <c r="I408" s="20">
        <v>91</v>
      </c>
      <c r="J408" s="18">
        <v>30</v>
      </c>
      <c r="K408" s="19">
        <f t="shared" ref="K408:K416" si="60">I408/J408</f>
        <v>3.0333333333333332</v>
      </c>
      <c r="L408" s="17" t="s">
        <v>563</v>
      </c>
      <c r="M408" s="16" t="s">
        <v>556</v>
      </c>
    </row>
    <row r="409" spans="1:13" x14ac:dyDescent="0.25">
      <c r="A409" s="83" t="s">
        <v>378</v>
      </c>
      <c r="B409" s="40" t="s">
        <v>36</v>
      </c>
      <c r="C409" s="14" t="s">
        <v>37</v>
      </c>
      <c r="D409" s="15">
        <v>4</v>
      </c>
      <c r="E409" s="16" t="s">
        <v>12</v>
      </c>
      <c r="F409" s="17">
        <v>233</v>
      </c>
      <c r="G409" s="18">
        <v>120</v>
      </c>
      <c r="H409" s="19">
        <f t="shared" si="59"/>
        <v>1.9416666666666667</v>
      </c>
      <c r="I409" s="39">
        <v>251</v>
      </c>
      <c r="J409" s="29">
        <v>120</v>
      </c>
      <c r="K409" s="19">
        <f t="shared" si="60"/>
        <v>2.0916666666666668</v>
      </c>
      <c r="L409" s="17" t="s">
        <v>563</v>
      </c>
      <c r="M409" s="16" t="s">
        <v>556</v>
      </c>
    </row>
    <row r="410" spans="1:13" x14ac:dyDescent="0.25">
      <c r="A410" s="83" t="s">
        <v>378</v>
      </c>
      <c r="B410" s="14" t="s">
        <v>364</v>
      </c>
      <c r="C410" s="14" t="s">
        <v>365</v>
      </c>
      <c r="D410" s="15">
        <v>4</v>
      </c>
      <c r="E410" s="16" t="s">
        <v>12</v>
      </c>
      <c r="F410" s="17">
        <v>116</v>
      </c>
      <c r="G410" s="18">
        <v>90</v>
      </c>
      <c r="H410" s="19">
        <f t="shared" si="59"/>
        <v>1.288888888888889</v>
      </c>
      <c r="I410" s="20">
        <v>157</v>
      </c>
      <c r="J410" s="18">
        <v>90</v>
      </c>
      <c r="K410" s="19">
        <f t="shared" si="60"/>
        <v>1.7444444444444445</v>
      </c>
      <c r="L410" s="17" t="s">
        <v>563</v>
      </c>
      <c r="M410" s="16" t="s">
        <v>556</v>
      </c>
    </row>
    <row r="411" spans="1:13" x14ac:dyDescent="0.25">
      <c r="A411" s="83" t="s">
        <v>378</v>
      </c>
      <c r="B411" s="40" t="s">
        <v>159</v>
      </c>
      <c r="C411" s="14" t="s">
        <v>249</v>
      </c>
      <c r="D411" s="15">
        <v>4</v>
      </c>
      <c r="E411" s="16" t="s">
        <v>12</v>
      </c>
      <c r="F411" s="17">
        <v>26</v>
      </c>
      <c r="G411" s="18">
        <v>30</v>
      </c>
      <c r="H411" s="19">
        <f t="shared" si="59"/>
        <v>0.8666666666666667</v>
      </c>
      <c r="I411" s="20">
        <v>42</v>
      </c>
      <c r="J411" s="18">
        <v>30</v>
      </c>
      <c r="K411" s="19">
        <f t="shared" si="60"/>
        <v>1.4</v>
      </c>
      <c r="L411" s="17" t="s">
        <v>563</v>
      </c>
      <c r="M411" s="16" t="s">
        <v>556</v>
      </c>
    </row>
    <row r="412" spans="1:13" x14ac:dyDescent="0.25">
      <c r="A412" s="83" t="s">
        <v>378</v>
      </c>
      <c r="B412" s="40" t="s">
        <v>379</v>
      </c>
      <c r="C412" s="14" t="s">
        <v>100</v>
      </c>
      <c r="D412" s="15">
        <v>4</v>
      </c>
      <c r="E412" s="16" t="s">
        <v>12</v>
      </c>
      <c r="F412" s="17">
        <v>148</v>
      </c>
      <c r="G412" s="18">
        <v>90</v>
      </c>
      <c r="H412" s="19">
        <f t="shared" si="59"/>
        <v>1.6444444444444444</v>
      </c>
      <c r="I412" s="20">
        <v>125</v>
      </c>
      <c r="J412" s="18">
        <v>90</v>
      </c>
      <c r="K412" s="19">
        <f t="shared" si="60"/>
        <v>1.3888888888888888</v>
      </c>
      <c r="L412" s="17" t="s">
        <v>563</v>
      </c>
      <c r="M412" s="16" t="s">
        <v>556</v>
      </c>
    </row>
    <row r="413" spans="1:13" x14ac:dyDescent="0.25">
      <c r="A413" s="83" t="s">
        <v>378</v>
      </c>
      <c r="B413" s="40" t="s">
        <v>210</v>
      </c>
      <c r="C413" s="14" t="s">
        <v>211</v>
      </c>
      <c r="D413" s="15">
        <v>3</v>
      </c>
      <c r="E413" s="16" t="s">
        <v>12</v>
      </c>
      <c r="F413" s="17">
        <v>15</v>
      </c>
      <c r="G413" s="18">
        <v>30</v>
      </c>
      <c r="H413" s="19">
        <f t="shared" si="59"/>
        <v>0.5</v>
      </c>
      <c r="I413" s="20">
        <v>31</v>
      </c>
      <c r="J413" s="18">
        <v>30</v>
      </c>
      <c r="K413" s="19">
        <f t="shared" si="60"/>
        <v>1.0333333333333334</v>
      </c>
      <c r="L413" s="17" t="s">
        <v>563</v>
      </c>
      <c r="M413" s="16" t="s">
        <v>556</v>
      </c>
    </row>
    <row r="414" spans="1:13" x14ac:dyDescent="0.25">
      <c r="A414" s="83" t="s">
        <v>378</v>
      </c>
      <c r="B414" s="14" t="s">
        <v>237</v>
      </c>
      <c r="C414" s="14" t="s">
        <v>238</v>
      </c>
      <c r="D414" s="15">
        <v>3</v>
      </c>
      <c r="E414" s="16" t="s">
        <v>12</v>
      </c>
      <c r="F414" s="17">
        <v>32</v>
      </c>
      <c r="G414" s="18">
        <v>30</v>
      </c>
      <c r="H414" s="19">
        <f t="shared" si="59"/>
        <v>1.0666666666666667</v>
      </c>
      <c r="I414" s="20">
        <v>28</v>
      </c>
      <c r="J414" s="18">
        <v>30</v>
      </c>
      <c r="K414" s="19">
        <f t="shared" si="60"/>
        <v>0.93333333333333335</v>
      </c>
      <c r="L414" s="17" t="s">
        <v>563</v>
      </c>
      <c r="M414" s="16" t="s">
        <v>556</v>
      </c>
    </row>
    <row r="415" spans="1:13" x14ac:dyDescent="0.25">
      <c r="A415" s="83" t="s">
        <v>378</v>
      </c>
      <c r="B415" s="40" t="s">
        <v>380</v>
      </c>
      <c r="C415" s="14" t="s">
        <v>381</v>
      </c>
      <c r="D415" s="15">
        <v>4</v>
      </c>
      <c r="E415" s="16" t="s">
        <v>12</v>
      </c>
      <c r="F415" s="17">
        <v>23</v>
      </c>
      <c r="G415" s="18">
        <v>30</v>
      </c>
      <c r="H415" s="19">
        <f t="shared" si="59"/>
        <v>0.76666666666666672</v>
      </c>
      <c r="I415" s="20">
        <v>23</v>
      </c>
      <c r="J415" s="18">
        <v>30</v>
      </c>
      <c r="K415" s="19">
        <f t="shared" si="60"/>
        <v>0.76666666666666672</v>
      </c>
      <c r="L415" s="17" t="s">
        <v>563</v>
      </c>
      <c r="M415" s="16" t="s">
        <v>556</v>
      </c>
    </row>
    <row r="416" spans="1:13" x14ac:dyDescent="0.25">
      <c r="A416" s="21" t="s">
        <v>382</v>
      </c>
      <c r="B416" s="14" t="s">
        <v>118</v>
      </c>
      <c r="C416" s="14" t="s">
        <v>119</v>
      </c>
      <c r="D416" s="15">
        <v>3</v>
      </c>
      <c r="E416" s="16" t="s">
        <v>12</v>
      </c>
      <c r="F416" s="17">
        <v>45</v>
      </c>
      <c r="G416" s="18">
        <v>30</v>
      </c>
      <c r="H416" s="19">
        <f t="shared" si="59"/>
        <v>1.5</v>
      </c>
      <c r="I416" s="20">
        <v>51</v>
      </c>
      <c r="J416" s="18">
        <v>30</v>
      </c>
      <c r="K416" s="19">
        <f t="shared" si="60"/>
        <v>1.7</v>
      </c>
      <c r="L416" s="17" t="s">
        <v>563</v>
      </c>
      <c r="M416" s="16" t="s">
        <v>557</v>
      </c>
    </row>
    <row r="417" spans="1:13" x14ac:dyDescent="0.25">
      <c r="A417" s="21" t="s">
        <v>382</v>
      </c>
      <c r="B417" s="14" t="s">
        <v>118</v>
      </c>
      <c r="C417" s="14" t="s">
        <v>119</v>
      </c>
      <c r="D417" s="15">
        <v>1</v>
      </c>
      <c r="E417" s="16" t="s">
        <v>98</v>
      </c>
      <c r="F417" s="17">
        <v>0</v>
      </c>
      <c r="G417" s="18">
        <v>20</v>
      </c>
      <c r="H417" s="19">
        <f t="shared" si="59"/>
        <v>0</v>
      </c>
      <c r="I417" s="36" t="s">
        <v>14</v>
      </c>
      <c r="J417" s="37" t="s">
        <v>14</v>
      </c>
      <c r="K417" s="43" t="s">
        <v>14</v>
      </c>
      <c r="L417" s="17" t="s">
        <v>563</v>
      </c>
      <c r="M417" s="16" t="s">
        <v>557</v>
      </c>
    </row>
    <row r="418" spans="1:13" x14ac:dyDescent="0.25">
      <c r="A418" s="21" t="s">
        <v>382</v>
      </c>
      <c r="B418" s="14" t="s">
        <v>43</v>
      </c>
      <c r="C418" s="14" t="s">
        <v>44</v>
      </c>
      <c r="D418" s="15">
        <v>4</v>
      </c>
      <c r="E418" s="16" t="s">
        <v>12</v>
      </c>
      <c r="F418" s="17">
        <v>83</v>
      </c>
      <c r="G418" s="18">
        <v>60</v>
      </c>
      <c r="H418" s="19">
        <f t="shared" si="59"/>
        <v>1.3833333333333333</v>
      </c>
      <c r="I418" s="20">
        <v>99</v>
      </c>
      <c r="J418" s="18">
        <v>60</v>
      </c>
      <c r="K418" s="19">
        <f t="shared" ref="K418:K424" si="61">I418/J418</f>
        <v>1.65</v>
      </c>
      <c r="L418" s="17" t="s">
        <v>563</v>
      </c>
      <c r="M418" s="16" t="s">
        <v>557</v>
      </c>
    </row>
    <row r="419" spans="1:13" x14ac:dyDescent="0.25">
      <c r="A419" s="21" t="s">
        <v>382</v>
      </c>
      <c r="B419" s="14" t="s">
        <v>120</v>
      </c>
      <c r="C419" s="14" t="s">
        <v>109</v>
      </c>
      <c r="D419" s="15">
        <v>3</v>
      </c>
      <c r="E419" s="16" t="s">
        <v>12</v>
      </c>
      <c r="F419" s="17">
        <v>36</v>
      </c>
      <c r="G419" s="18">
        <v>30</v>
      </c>
      <c r="H419" s="19">
        <f t="shared" si="59"/>
        <v>1.2</v>
      </c>
      <c r="I419" s="39">
        <v>29</v>
      </c>
      <c r="J419" s="29">
        <v>30</v>
      </c>
      <c r="K419" s="19">
        <f t="shared" si="61"/>
        <v>0.96666666666666667</v>
      </c>
      <c r="L419" s="17" t="s">
        <v>563</v>
      </c>
      <c r="M419" s="16" t="s">
        <v>557</v>
      </c>
    </row>
    <row r="420" spans="1:13" x14ac:dyDescent="0.25">
      <c r="A420" s="21" t="s">
        <v>382</v>
      </c>
      <c r="B420" s="14" t="s">
        <v>254</v>
      </c>
      <c r="C420" s="14" t="s">
        <v>255</v>
      </c>
      <c r="D420" s="15">
        <v>4</v>
      </c>
      <c r="E420" s="16" t="s">
        <v>12</v>
      </c>
      <c r="F420" s="17">
        <v>30</v>
      </c>
      <c r="G420" s="18">
        <v>30</v>
      </c>
      <c r="H420" s="19">
        <f t="shared" si="59"/>
        <v>1</v>
      </c>
      <c r="I420" s="20">
        <v>46</v>
      </c>
      <c r="J420" s="18">
        <v>30</v>
      </c>
      <c r="K420" s="19">
        <f t="shared" si="61"/>
        <v>1.5333333333333334</v>
      </c>
      <c r="L420" s="17" t="s">
        <v>563</v>
      </c>
      <c r="M420" s="16" t="s">
        <v>557</v>
      </c>
    </row>
    <row r="421" spans="1:13" x14ac:dyDescent="0.25">
      <c r="A421" s="21" t="s">
        <v>382</v>
      </c>
      <c r="B421" s="14" t="s">
        <v>146</v>
      </c>
      <c r="C421" s="14" t="s">
        <v>383</v>
      </c>
      <c r="D421" s="15">
        <v>4</v>
      </c>
      <c r="E421" s="16" t="s">
        <v>12</v>
      </c>
      <c r="F421" s="17">
        <v>32</v>
      </c>
      <c r="G421" s="18">
        <v>30</v>
      </c>
      <c r="H421" s="19">
        <f t="shared" si="59"/>
        <v>1.0666666666666667</v>
      </c>
      <c r="I421" s="20">
        <v>34</v>
      </c>
      <c r="J421" s="18">
        <v>30</v>
      </c>
      <c r="K421" s="19">
        <f t="shared" si="61"/>
        <v>1.1333333333333333</v>
      </c>
      <c r="L421" s="17" t="s">
        <v>563</v>
      </c>
      <c r="M421" s="16" t="s">
        <v>557</v>
      </c>
    </row>
    <row r="422" spans="1:13" x14ac:dyDescent="0.25">
      <c r="A422" s="21" t="s">
        <v>382</v>
      </c>
      <c r="B422" s="14" t="s">
        <v>210</v>
      </c>
      <c r="C422" s="14" t="s">
        <v>211</v>
      </c>
      <c r="D422" s="15">
        <v>3</v>
      </c>
      <c r="E422" s="16" t="s">
        <v>12</v>
      </c>
      <c r="F422" s="17">
        <v>17</v>
      </c>
      <c r="G422" s="18">
        <v>30</v>
      </c>
      <c r="H422" s="19">
        <f t="shared" si="59"/>
        <v>0.56666666666666665</v>
      </c>
      <c r="I422" s="20">
        <v>18</v>
      </c>
      <c r="J422" s="18">
        <v>30</v>
      </c>
      <c r="K422" s="19">
        <f t="shared" si="61"/>
        <v>0.6</v>
      </c>
      <c r="L422" s="17" t="s">
        <v>563</v>
      </c>
      <c r="M422" s="16" t="s">
        <v>557</v>
      </c>
    </row>
    <row r="423" spans="1:13" x14ac:dyDescent="0.25">
      <c r="A423" s="21" t="s">
        <v>382</v>
      </c>
      <c r="B423" s="14" t="s">
        <v>364</v>
      </c>
      <c r="C423" s="14" t="s">
        <v>365</v>
      </c>
      <c r="D423" s="15">
        <v>4</v>
      </c>
      <c r="E423" s="16" t="s">
        <v>12</v>
      </c>
      <c r="F423" s="17">
        <v>109</v>
      </c>
      <c r="G423" s="18">
        <v>90</v>
      </c>
      <c r="H423" s="19">
        <f t="shared" si="59"/>
        <v>1.211111111111111</v>
      </c>
      <c r="I423" s="20">
        <v>77</v>
      </c>
      <c r="J423" s="18">
        <v>90</v>
      </c>
      <c r="K423" s="19">
        <f t="shared" si="61"/>
        <v>0.85555555555555551</v>
      </c>
      <c r="L423" s="17" t="s">
        <v>563</v>
      </c>
      <c r="M423" s="16" t="s">
        <v>557</v>
      </c>
    </row>
    <row r="424" spans="1:13" x14ac:dyDescent="0.25">
      <c r="A424" s="21" t="s">
        <v>382</v>
      </c>
      <c r="B424" s="14" t="s">
        <v>120</v>
      </c>
      <c r="C424" s="14" t="s">
        <v>109</v>
      </c>
      <c r="D424" s="15">
        <v>1</v>
      </c>
      <c r="E424" s="16" t="s">
        <v>98</v>
      </c>
      <c r="F424" s="17">
        <v>6</v>
      </c>
      <c r="G424" s="18">
        <v>20</v>
      </c>
      <c r="H424" s="19">
        <f t="shared" si="59"/>
        <v>0.3</v>
      </c>
      <c r="I424" s="20">
        <v>0</v>
      </c>
      <c r="J424" s="18">
        <v>20</v>
      </c>
      <c r="K424" s="19">
        <f t="shared" si="61"/>
        <v>0</v>
      </c>
      <c r="L424" s="17" t="s">
        <v>563</v>
      </c>
      <c r="M424" s="16" t="s">
        <v>557</v>
      </c>
    </row>
    <row r="425" spans="1:13" x14ac:dyDescent="0.25">
      <c r="A425" s="21" t="s">
        <v>382</v>
      </c>
      <c r="B425" s="14" t="s">
        <v>115</v>
      </c>
      <c r="C425" s="31" t="s">
        <v>116</v>
      </c>
      <c r="D425" s="15">
        <v>2</v>
      </c>
      <c r="E425" s="16" t="s">
        <v>113</v>
      </c>
      <c r="F425" s="17">
        <v>40</v>
      </c>
      <c r="G425" s="18">
        <v>60</v>
      </c>
      <c r="H425" s="19">
        <f t="shared" ref="H425:H430" si="62">F425/G425</f>
        <v>0.66666666666666663</v>
      </c>
      <c r="I425" s="20">
        <v>31</v>
      </c>
      <c r="J425" s="18">
        <v>60</v>
      </c>
      <c r="K425" s="19">
        <f t="shared" ref="K425:K430" si="63">I425/J425</f>
        <v>0.51666666666666672</v>
      </c>
      <c r="L425" s="17" t="s">
        <v>563</v>
      </c>
      <c r="M425" s="16" t="s">
        <v>557</v>
      </c>
    </row>
    <row r="426" spans="1:13" x14ac:dyDescent="0.25">
      <c r="A426" s="21" t="s">
        <v>382</v>
      </c>
      <c r="B426" s="14" t="s">
        <v>115</v>
      </c>
      <c r="C426" s="14" t="s">
        <v>116</v>
      </c>
      <c r="D426" s="15">
        <v>3</v>
      </c>
      <c r="E426" s="16" t="s">
        <v>117</v>
      </c>
      <c r="F426" s="17">
        <v>9</v>
      </c>
      <c r="G426" s="18">
        <v>30</v>
      </c>
      <c r="H426" s="19">
        <f t="shared" si="62"/>
        <v>0.3</v>
      </c>
      <c r="I426" s="20">
        <v>14</v>
      </c>
      <c r="J426" s="18">
        <v>30</v>
      </c>
      <c r="K426" s="19">
        <f t="shared" si="63"/>
        <v>0.46666666666666667</v>
      </c>
      <c r="L426" s="17" t="s">
        <v>563</v>
      </c>
      <c r="M426" s="16" t="s">
        <v>557</v>
      </c>
    </row>
    <row r="427" spans="1:13" x14ac:dyDescent="0.25">
      <c r="A427" s="21" t="s">
        <v>382</v>
      </c>
      <c r="B427" s="14" t="s">
        <v>215</v>
      </c>
      <c r="C427" s="14" t="s">
        <v>216</v>
      </c>
      <c r="D427" s="15">
        <v>3</v>
      </c>
      <c r="E427" s="16" t="s">
        <v>12</v>
      </c>
      <c r="F427" s="17">
        <v>6</v>
      </c>
      <c r="G427" s="18">
        <v>20</v>
      </c>
      <c r="H427" s="19">
        <f t="shared" si="62"/>
        <v>0.3</v>
      </c>
      <c r="I427" s="20">
        <v>7</v>
      </c>
      <c r="J427" s="18">
        <v>20</v>
      </c>
      <c r="K427" s="19">
        <f t="shared" si="63"/>
        <v>0.35</v>
      </c>
      <c r="L427" s="17" t="s">
        <v>563</v>
      </c>
      <c r="M427" s="16" t="s">
        <v>557</v>
      </c>
    </row>
    <row r="428" spans="1:13" x14ac:dyDescent="0.25">
      <c r="A428" s="21" t="s">
        <v>382</v>
      </c>
      <c r="B428" s="14" t="s">
        <v>62</v>
      </c>
      <c r="C428" s="14" t="s">
        <v>63</v>
      </c>
      <c r="D428" s="15">
        <v>3</v>
      </c>
      <c r="E428" s="16" t="s">
        <v>12</v>
      </c>
      <c r="F428" s="28">
        <v>20</v>
      </c>
      <c r="G428" s="26">
        <v>30</v>
      </c>
      <c r="H428" s="27">
        <f t="shared" si="62"/>
        <v>0.66666666666666663</v>
      </c>
      <c r="I428" s="25">
        <v>10</v>
      </c>
      <c r="J428" s="26">
        <v>30</v>
      </c>
      <c r="K428" s="19">
        <f t="shared" si="63"/>
        <v>0.33333333333333331</v>
      </c>
      <c r="L428" s="17" t="s">
        <v>563</v>
      </c>
      <c r="M428" s="16" t="s">
        <v>557</v>
      </c>
    </row>
    <row r="429" spans="1:13" x14ac:dyDescent="0.25">
      <c r="A429" s="21" t="s">
        <v>382</v>
      </c>
      <c r="B429" s="14" t="s">
        <v>252</v>
      </c>
      <c r="C429" s="14" t="s">
        <v>253</v>
      </c>
      <c r="D429" s="15">
        <v>3</v>
      </c>
      <c r="E429" s="16" t="s">
        <v>12</v>
      </c>
      <c r="F429" s="17">
        <v>1</v>
      </c>
      <c r="G429" s="18">
        <v>10</v>
      </c>
      <c r="H429" s="19">
        <f t="shared" si="62"/>
        <v>0.1</v>
      </c>
      <c r="I429" s="39">
        <v>3</v>
      </c>
      <c r="J429" s="29">
        <v>10</v>
      </c>
      <c r="K429" s="19">
        <f t="shared" si="63"/>
        <v>0.3</v>
      </c>
      <c r="L429" s="17" t="s">
        <v>563</v>
      </c>
      <c r="M429" s="16" t="s">
        <v>557</v>
      </c>
    </row>
    <row r="430" spans="1:13" x14ac:dyDescent="0.25">
      <c r="A430" s="21" t="s">
        <v>382</v>
      </c>
      <c r="B430" s="14" t="s">
        <v>159</v>
      </c>
      <c r="C430" s="14" t="s">
        <v>249</v>
      </c>
      <c r="D430" s="15">
        <v>4</v>
      </c>
      <c r="E430" s="16" t="s">
        <v>12</v>
      </c>
      <c r="F430" s="17">
        <v>21</v>
      </c>
      <c r="G430" s="18">
        <v>30</v>
      </c>
      <c r="H430" s="19">
        <f t="shared" si="62"/>
        <v>0.7</v>
      </c>
      <c r="I430" s="20">
        <v>16</v>
      </c>
      <c r="J430" s="18">
        <v>30</v>
      </c>
      <c r="K430" s="19">
        <f t="shared" si="63"/>
        <v>0.53333333333333333</v>
      </c>
      <c r="L430" s="17" t="s">
        <v>563</v>
      </c>
      <c r="M430" s="16" t="s">
        <v>557</v>
      </c>
    </row>
    <row r="431" spans="1:13" x14ac:dyDescent="0.25">
      <c r="A431" s="21" t="s">
        <v>384</v>
      </c>
      <c r="B431" s="14" t="s">
        <v>262</v>
      </c>
      <c r="C431" s="14" t="s">
        <v>136</v>
      </c>
      <c r="D431" s="15">
        <v>3</v>
      </c>
      <c r="E431" s="16" t="s">
        <v>12</v>
      </c>
      <c r="F431" s="17">
        <v>18</v>
      </c>
      <c r="G431" s="18">
        <v>30</v>
      </c>
      <c r="H431" s="19">
        <f t="shared" ref="H431:H437" si="64">F431/G431</f>
        <v>0.6</v>
      </c>
      <c r="I431" s="20">
        <v>26</v>
      </c>
      <c r="J431" s="18">
        <v>30</v>
      </c>
      <c r="K431" s="19">
        <f t="shared" ref="K431:K437" si="65">I431/J431</f>
        <v>0.8666666666666667</v>
      </c>
      <c r="L431" s="17" t="s">
        <v>563</v>
      </c>
      <c r="M431" s="16" t="s">
        <v>559</v>
      </c>
    </row>
    <row r="432" spans="1:13" x14ac:dyDescent="0.25">
      <c r="A432" s="21" t="s">
        <v>384</v>
      </c>
      <c r="B432" s="14" t="s">
        <v>212</v>
      </c>
      <c r="C432" s="14" t="s">
        <v>213</v>
      </c>
      <c r="D432" s="15">
        <v>3</v>
      </c>
      <c r="E432" s="16" t="s">
        <v>12</v>
      </c>
      <c r="F432" s="17">
        <v>19</v>
      </c>
      <c r="G432" s="18">
        <v>30</v>
      </c>
      <c r="H432" s="19">
        <f t="shared" si="64"/>
        <v>0.6333333333333333</v>
      </c>
      <c r="I432" s="20">
        <v>13</v>
      </c>
      <c r="J432" s="18">
        <v>30</v>
      </c>
      <c r="K432" s="19">
        <f t="shared" si="65"/>
        <v>0.43333333333333335</v>
      </c>
      <c r="L432" s="17" t="s">
        <v>563</v>
      </c>
      <c r="M432" s="16" t="s">
        <v>559</v>
      </c>
    </row>
    <row r="433" spans="1:13" x14ac:dyDescent="0.25">
      <c r="A433" s="21" t="s">
        <v>384</v>
      </c>
      <c r="B433" s="14" t="s">
        <v>262</v>
      </c>
      <c r="C433" s="14" t="s">
        <v>136</v>
      </c>
      <c r="D433" s="15">
        <v>1</v>
      </c>
      <c r="E433" s="16" t="s">
        <v>98</v>
      </c>
      <c r="F433" s="17">
        <v>5</v>
      </c>
      <c r="G433" s="18">
        <v>20</v>
      </c>
      <c r="H433" s="19">
        <f t="shared" si="64"/>
        <v>0.25</v>
      </c>
      <c r="I433" s="20">
        <v>8</v>
      </c>
      <c r="J433" s="18">
        <v>20</v>
      </c>
      <c r="K433" s="19">
        <f t="shared" si="65"/>
        <v>0.4</v>
      </c>
      <c r="L433" s="17" t="s">
        <v>563</v>
      </c>
      <c r="M433" s="16" t="s">
        <v>559</v>
      </c>
    </row>
    <row r="434" spans="1:13" x14ac:dyDescent="0.25">
      <c r="A434" s="21" t="s">
        <v>384</v>
      </c>
      <c r="B434" s="14" t="s">
        <v>212</v>
      </c>
      <c r="C434" s="14" t="s">
        <v>213</v>
      </c>
      <c r="D434" s="15">
        <v>1</v>
      </c>
      <c r="E434" s="16" t="s">
        <v>98</v>
      </c>
      <c r="F434" s="17">
        <v>1</v>
      </c>
      <c r="G434" s="18">
        <v>20</v>
      </c>
      <c r="H434" s="19">
        <f t="shared" si="64"/>
        <v>0.05</v>
      </c>
      <c r="I434" s="20">
        <v>0</v>
      </c>
      <c r="J434" s="18">
        <v>20</v>
      </c>
      <c r="K434" s="19">
        <f t="shared" si="65"/>
        <v>0</v>
      </c>
      <c r="L434" s="17" t="s">
        <v>563</v>
      </c>
      <c r="M434" s="16" t="s">
        <v>559</v>
      </c>
    </row>
    <row r="435" spans="1:13" x14ac:dyDescent="0.25">
      <c r="A435" s="21" t="s">
        <v>384</v>
      </c>
      <c r="B435" s="14" t="s">
        <v>387</v>
      </c>
      <c r="C435" s="14" t="s">
        <v>23</v>
      </c>
      <c r="D435" s="15">
        <v>3</v>
      </c>
      <c r="E435" s="16" t="s">
        <v>12</v>
      </c>
      <c r="F435" s="17">
        <v>3</v>
      </c>
      <c r="G435" s="18">
        <v>30</v>
      </c>
      <c r="H435" s="19">
        <f t="shared" si="64"/>
        <v>0.1</v>
      </c>
      <c r="I435" s="20">
        <v>12</v>
      </c>
      <c r="J435" s="18">
        <v>30</v>
      </c>
      <c r="K435" s="19">
        <f t="shared" si="65"/>
        <v>0.4</v>
      </c>
      <c r="L435" s="17" t="s">
        <v>563</v>
      </c>
      <c r="M435" s="16" t="s">
        <v>559</v>
      </c>
    </row>
    <row r="436" spans="1:13" x14ac:dyDescent="0.25">
      <c r="A436" s="21" t="s">
        <v>384</v>
      </c>
      <c r="B436" s="14" t="s">
        <v>387</v>
      </c>
      <c r="C436" s="14" t="s">
        <v>23</v>
      </c>
      <c r="D436" s="15">
        <v>1</v>
      </c>
      <c r="E436" s="16" t="s">
        <v>98</v>
      </c>
      <c r="F436" s="17">
        <v>0</v>
      </c>
      <c r="G436" s="18">
        <v>20</v>
      </c>
      <c r="H436" s="19">
        <f t="shared" si="64"/>
        <v>0</v>
      </c>
      <c r="I436" s="20">
        <v>4</v>
      </c>
      <c r="J436" s="18">
        <v>20</v>
      </c>
      <c r="K436" s="19">
        <f t="shared" si="65"/>
        <v>0.2</v>
      </c>
      <c r="L436" s="17" t="s">
        <v>563</v>
      </c>
      <c r="M436" s="16" t="s">
        <v>559</v>
      </c>
    </row>
    <row r="437" spans="1:13" x14ac:dyDescent="0.25">
      <c r="A437" s="21" t="s">
        <v>384</v>
      </c>
      <c r="B437" s="14" t="s">
        <v>210</v>
      </c>
      <c r="C437" s="14" t="s">
        <v>211</v>
      </c>
      <c r="D437" s="15">
        <v>3</v>
      </c>
      <c r="E437" s="16" t="s">
        <v>12</v>
      </c>
      <c r="F437" s="17">
        <v>7</v>
      </c>
      <c r="G437" s="18">
        <v>30</v>
      </c>
      <c r="H437" s="19">
        <f t="shared" si="64"/>
        <v>0.23333333333333334</v>
      </c>
      <c r="I437" s="84">
        <v>3</v>
      </c>
      <c r="J437" s="85">
        <v>30</v>
      </c>
      <c r="K437" s="19">
        <f t="shared" si="65"/>
        <v>0.1</v>
      </c>
      <c r="L437" s="17" t="s">
        <v>563</v>
      </c>
      <c r="M437" s="16" t="s">
        <v>559</v>
      </c>
    </row>
    <row r="438" spans="1:13" x14ac:dyDescent="0.25">
      <c r="A438" s="21" t="s">
        <v>388</v>
      </c>
      <c r="B438" s="14" t="s">
        <v>191</v>
      </c>
      <c r="C438" s="14" t="s">
        <v>192</v>
      </c>
      <c r="D438" s="15">
        <v>3</v>
      </c>
      <c r="E438" s="16" t="s">
        <v>12</v>
      </c>
      <c r="F438" s="17">
        <v>104</v>
      </c>
      <c r="G438" s="18">
        <v>30</v>
      </c>
      <c r="H438" s="19">
        <f t="shared" ref="H438:H448" si="66">F438/G438</f>
        <v>3.4666666666666668</v>
      </c>
      <c r="I438" s="20">
        <v>98</v>
      </c>
      <c r="J438" s="18">
        <v>40</v>
      </c>
      <c r="K438" s="19">
        <f t="shared" ref="K438:K450" si="67">I438/J438</f>
        <v>2.4500000000000002</v>
      </c>
      <c r="L438" s="17" t="s">
        <v>563</v>
      </c>
      <c r="M438" s="16" t="s">
        <v>556</v>
      </c>
    </row>
    <row r="439" spans="1:13" x14ac:dyDescent="0.25">
      <c r="A439" s="21" t="s">
        <v>388</v>
      </c>
      <c r="B439" s="40" t="s">
        <v>118</v>
      </c>
      <c r="C439" s="14" t="s">
        <v>119</v>
      </c>
      <c r="D439" s="91">
        <v>3</v>
      </c>
      <c r="E439" s="16" t="s">
        <v>12</v>
      </c>
      <c r="F439" s="17">
        <v>204</v>
      </c>
      <c r="G439" s="18">
        <v>90</v>
      </c>
      <c r="H439" s="19">
        <f t="shared" si="66"/>
        <v>2.2666666666666666</v>
      </c>
      <c r="I439" s="20">
        <v>212</v>
      </c>
      <c r="J439" s="18">
        <v>90</v>
      </c>
      <c r="K439" s="19">
        <f t="shared" si="67"/>
        <v>2.3555555555555556</v>
      </c>
      <c r="L439" s="17" t="s">
        <v>563</v>
      </c>
      <c r="M439" s="16" t="s">
        <v>556</v>
      </c>
    </row>
    <row r="440" spans="1:13" x14ac:dyDescent="0.25">
      <c r="A440" s="21" t="s">
        <v>388</v>
      </c>
      <c r="B440" s="92" t="s">
        <v>268</v>
      </c>
      <c r="C440" s="93" t="s">
        <v>269</v>
      </c>
      <c r="D440" s="91">
        <v>4</v>
      </c>
      <c r="E440" s="16" t="s">
        <v>12</v>
      </c>
      <c r="F440" s="17">
        <v>129</v>
      </c>
      <c r="G440" s="18">
        <v>60</v>
      </c>
      <c r="H440" s="19">
        <f t="shared" si="66"/>
        <v>2.15</v>
      </c>
      <c r="I440" s="20">
        <v>117</v>
      </c>
      <c r="J440" s="18">
        <v>60</v>
      </c>
      <c r="K440" s="19">
        <f t="shared" si="67"/>
        <v>1.95</v>
      </c>
      <c r="L440" s="17" t="s">
        <v>563</v>
      </c>
      <c r="M440" s="16" t="s">
        <v>556</v>
      </c>
    </row>
    <row r="441" spans="1:13" x14ac:dyDescent="0.25">
      <c r="A441" s="21" t="s">
        <v>388</v>
      </c>
      <c r="B441" s="40" t="s">
        <v>389</v>
      </c>
      <c r="C441" s="14" t="s">
        <v>390</v>
      </c>
      <c r="D441" s="15">
        <v>4</v>
      </c>
      <c r="E441" s="16" t="s">
        <v>12</v>
      </c>
      <c r="F441" s="17">
        <v>40</v>
      </c>
      <c r="G441" s="18">
        <v>30</v>
      </c>
      <c r="H441" s="19">
        <f t="shared" si="66"/>
        <v>1.3333333333333333</v>
      </c>
      <c r="I441" s="20">
        <v>52</v>
      </c>
      <c r="J441" s="18">
        <v>30</v>
      </c>
      <c r="K441" s="19">
        <f t="shared" si="67"/>
        <v>1.7333333333333334</v>
      </c>
      <c r="L441" s="17" t="s">
        <v>563</v>
      </c>
      <c r="M441" s="16" t="s">
        <v>556</v>
      </c>
    </row>
    <row r="442" spans="1:13" x14ac:dyDescent="0.25">
      <c r="A442" s="21" t="s">
        <v>388</v>
      </c>
      <c r="B442" s="40" t="s">
        <v>50</v>
      </c>
      <c r="C442" s="14" t="s">
        <v>51</v>
      </c>
      <c r="D442" s="91">
        <v>1</v>
      </c>
      <c r="E442" s="16" t="s">
        <v>98</v>
      </c>
      <c r="F442" s="20">
        <v>25</v>
      </c>
      <c r="G442" s="18">
        <v>24</v>
      </c>
      <c r="H442" s="19">
        <f t="shared" si="66"/>
        <v>1.0416666666666667</v>
      </c>
      <c r="I442" s="20">
        <v>29</v>
      </c>
      <c r="J442" s="18">
        <v>20</v>
      </c>
      <c r="K442" s="19">
        <f t="shared" si="67"/>
        <v>1.45</v>
      </c>
      <c r="L442" s="17" t="s">
        <v>563</v>
      </c>
      <c r="M442" s="16" t="s">
        <v>556</v>
      </c>
    </row>
    <row r="443" spans="1:13" x14ac:dyDescent="0.25">
      <c r="A443" s="21" t="s">
        <v>388</v>
      </c>
      <c r="B443" s="40" t="s">
        <v>50</v>
      </c>
      <c r="C443" s="14" t="s">
        <v>51</v>
      </c>
      <c r="D443" s="91">
        <v>3</v>
      </c>
      <c r="E443" s="16" t="s">
        <v>12</v>
      </c>
      <c r="F443" s="17">
        <v>145</v>
      </c>
      <c r="G443" s="18">
        <v>90</v>
      </c>
      <c r="H443" s="19">
        <f t="shared" si="66"/>
        <v>1.6111111111111112</v>
      </c>
      <c r="I443" s="20">
        <v>142</v>
      </c>
      <c r="J443" s="18">
        <v>90</v>
      </c>
      <c r="K443" s="19">
        <f t="shared" si="67"/>
        <v>1.5777777777777777</v>
      </c>
      <c r="L443" s="17" t="s">
        <v>563</v>
      </c>
      <c r="M443" s="16" t="s">
        <v>556</v>
      </c>
    </row>
    <row r="444" spans="1:13" x14ac:dyDescent="0.25">
      <c r="A444" s="21" t="s">
        <v>388</v>
      </c>
      <c r="B444" s="40" t="s">
        <v>264</v>
      </c>
      <c r="C444" s="14" t="s">
        <v>265</v>
      </c>
      <c r="D444" s="15">
        <v>4</v>
      </c>
      <c r="E444" s="16" t="s">
        <v>12</v>
      </c>
      <c r="F444" s="17">
        <v>93</v>
      </c>
      <c r="G444" s="18">
        <v>60</v>
      </c>
      <c r="H444" s="19">
        <f t="shared" si="66"/>
        <v>1.55</v>
      </c>
      <c r="I444" s="20">
        <v>90</v>
      </c>
      <c r="J444" s="18">
        <v>60</v>
      </c>
      <c r="K444" s="19">
        <f t="shared" si="67"/>
        <v>1.5</v>
      </c>
      <c r="L444" s="17" t="s">
        <v>563</v>
      </c>
      <c r="M444" s="16" t="s">
        <v>556</v>
      </c>
    </row>
    <row r="445" spans="1:13" x14ac:dyDescent="0.25">
      <c r="A445" s="21" t="s">
        <v>388</v>
      </c>
      <c r="B445" s="40" t="s">
        <v>48</v>
      </c>
      <c r="C445" s="14" t="s">
        <v>49</v>
      </c>
      <c r="D445" s="91">
        <v>4</v>
      </c>
      <c r="E445" s="16" t="s">
        <v>12</v>
      </c>
      <c r="F445" s="17">
        <v>64</v>
      </c>
      <c r="G445" s="18">
        <v>60</v>
      </c>
      <c r="H445" s="19">
        <f t="shared" si="66"/>
        <v>1.0666666666666667</v>
      </c>
      <c r="I445" s="20">
        <v>66</v>
      </c>
      <c r="J445" s="18">
        <v>60</v>
      </c>
      <c r="K445" s="19">
        <f t="shared" si="67"/>
        <v>1.1000000000000001</v>
      </c>
      <c r="L445" s="17" t="s">
        <v>563</v>
      </c>
      <c r="M445" s="16" t="s">
        <v>556</v>
      </c>
    </row>
    <row r="446" spans="1:13" x14ac:dyDescent="0.25">
      <c r="A446" s="21" t="s">
        <v>388</v>
      </c>
      <c r="B446" s="14" t="s">
        <v>247</v>
      </c>
      <c r="C446" s="14" t="s">
        <v>248</v>
      </c>
      <c r="D446" s="15">
        <v>4</v>
      </c>
      <c r="E446" s="16" t="s">
        <v>12</v>
      </c>
      <c r="F446" s="28">
        <v>73</v>
      </c>
      <c r="G446" s="26">
        <v>60</v>
      </c>
      <c r="H446" s="19">
        <f t="shared" si="66"/>
        <v>1.2166666666666666</v>
      </c>
      <c r="I446" s="25">
        <v>63</v>
      </c>
      <c r="J446" s="26">
        <v>60</v>
      </c>
      <c r="K446" s="19">
        <f t="shared" si="67"/>
        <v>1.05</v>
      </c>
      <c r="L446" s="17" t="s">
        <v>563</v>
      </c>
      <c r="M446" s="16" t="s">
        <v>556</v>
      </c>
    </row>
    <row r="447" spans="1:13" x14ac:dyDescent="0.25">
      <c r="A447" s="21" t="s">
        <v>388</v>
      </c>
      <c r="B447" s="40" t="s">
        <v>118</v>
      </c>
      <c r="C447" s="14" t="s">
        <v>119</v>
      </c>
      <c r="D447" s="91">
        <v>1</v>
      </c>
      <c r="E447" s="16" t="s">
        <v>98</v>
      </c>
      <c r="F447" s="28">
        <v>27</v>
      </c>
      <c r="G447" s="26">
        <v>20</v>
      </c>
      <c r="H447" s="19">
        <f t="shared" si="66"/>
        <v>1.35</v>
      </c>
      <c r="I447" s="25">
        <v>15</v>
      </c>
      <c r="J447" s="26">
        <v>20</v>
      </c>
      <c r="K447" s="27">
        <f t="shared" si="67"/>
        <v>0.75</v>
      </c>
      <c r="L447" s="17" t="s">
        <v>563</v>
      </c>
      <c r="M447" s="16" t="s">
        <v>556</v>
      </c>
    </row>
    <row r="448" spans="1:13" x14ac:dyDescent="0.25">
      <c r="A448" s="21" t="s">
        <v>388</v>
      </c>
      <c r="B448" s="40" t="s">
        <v>375</v>
      </c>
      <c r="C448" s="14" t="s">
        <v>376</v>
      </c>
      <c r="D448" s="91">
        <v>1</v>
      </c>
      <c r="E448" s="16" t="s">
        <v>98</v>
      </c>
      <c r="F448" s="17">
        <v>10</v>
      </c>
      <c r="G448" s="18">
        <v>15</v>
      </c>
      <c r="H448" s="19">
        <f t="shared" si="66"/>
        <v>0.66666666666666663</v>
      </c>
      <c r="I448" s="20">
        <v>9</v>
      </c>
      <c r="J448" s="18">
        <v>15</v>
      </c>
      <c r="K448" s="19">
        <f t="shared" si="67"/>
        <v>0.6</v>
      </c>
      <c r="L448" s="17" t="s">
        <v>563</v>
      </c>
      <c r="M448" s="16" t="s">
        <v>556</v>
      </c>
    </row>
    <row r="449" spans="1:13" x14ac:dyDescent="0.25">
      <c r="A449" s="21" t="s">
        <v>388</v>
      </c>
      <c r="B449" s="40" t="s">
        <v>264</v>
      </c>
      <c r="C449" s="14" t="s">
        <v>265</v>
      </c>
      <c r="D449" s="91">
        <v>2</v>
      </c>
      <c r="E449" s="16" t="s">
        <v>98</v>
      </c>
      <c r="F449" s="52" t="s">
        <v>14</v>
      </c>
      <c r="G449" s="53" t="s">
        <v>14</v>
      </c>
      <c r="H449" s="24" t="s">
        <v>14</v>
      </c>
      <c r="I449" s="20">
        <v>0</v>
      </c>
      <c r="J449" s="18">
        <v>20</v>
      </c>
      <c r="K449" s="19">
        <f t="shared" si="67"/>
        <v>0</v>
      </c>
      <c r="L449" s="17" t="s">
        <v>563</v>
      </c>
      <c r="M449" s="16" t="s">
        <v>556</v>
      </c>
    </row>
    <row r="450" spans="1:13" x14ac:dyDescent="0.25">
      <c r="A450" s="21" t="s">
        <v>388</v>
      </c>
      <c r="B450" s="40" t="s">
        <v>115</v>
      </c>
      <c r="C450" s="14" t="s">
        <v>116</v>
      </c>
      <c r="D450" s="15">
        <v>2</v>
      </c>
      <c r="E450" s="16" t="s">
        <v>113</v>
      </c>
      <c r="F450" s="17">
        <v>108</v>
      </c>
      <c r="G450" s="18">
        <v>30</v>
      </c>
      <c r="H450" s="19">
        <f>F450/G450</f>
        <v>3.6</v>
      </c>
      <c r="I450" s="20">
        <v>94</v>
      </c>
      <c r="J450" s="18">
        <v>60</v>
      </c>
      <c r="K450" s="19">
        <f t="shared" si="67"/>
        <v>1.5666666666666667</v>
      </c>
      <c r="L450" s="17" t="s">
        <v>563</v>
      </c>
      <c r="M450" s="16" t="s">
        <v>556</v>
      </c>
    </row>
    <row r="451" spans="1:13" x14ac:dyDescent="0.25">
      <c r="A451" s="21" t="s">
        <v>388</v>
      </c>
      <c r="B451" s="40" t="s">
        <v>66</v>
      </c>
      <c r="C451" s="14" t="s">
        <v>67</v>
      </c>
      <c r="D451" s="15">
        <v>4</v>
      </c>
      <c r="E451" s="16" t="s">
        <v>12</v>
      </c>
      <c r="F451" s="17">
        <v>28</v>
      </c>
      <c r="G451" s="18">
        <v>30</v>
      </c>
      <c r="H451" s="19">
        <f t="shared" ref="H451:H462" si="68">F451/G451</f>
        <v>0.93333333333333335</v>
      </c>
      <c r="I451" s="20">
        <v>23</v>
      </c>
      <c r="J451" s="18">
        <v>30</v>
      </c>
      <c r="K451" s="19">
        <f t="shared" ref="K451:K462" si="69">I451/J451</f>
        <v>0.76666666666666672</v>
      </c>
      <c r="L451" s="17" t="s">
        <v>563</v>
      </c>
      <c r="M451" s="16" t="s">
        <v>556</v>
      </c>
    </row>
    <row r="452" spans="1:13" x14ac:dyDescent="0.25">
      <c r="A452" s="21" t="s">
        <v>388</v>
      </c>
      <c r="B452" s="40" t="s">
        <v>110</v>
      </c>
      <c r="C452" s="14" t="s">
        <v>53</v>
      </c>
      <c r="D452" s="91">
        <v>1</v>
      </c>
      <c r="E452" s="16" t="s">
        <v>98</v>
      </c>
      <c r="F452" s="17">
        <v>23</v>
      </c>
      <c r="G452" s="18">
        <v>30</v>
      </c>
      <c r="H452" s="19">
        <f t="shared" si="68"/>
        <v>0.76666666666666672</v>
      </c>
      <c r="I452" s="20">
        <v>14</v>
      </c>
      <c r="J452" s="18">
        <v>30</v>
      </c>
      <c r="K452" s="19">
        <f t="shared" si="69"/>
        <v>0.46666666666666667</v>
      </c>
      <c r="L452" s="17" t="s">
        <v>563</v>
      </c>
      <c r="M452" s="16" t="s">
        <v>556</v>
      </c>
    </row>
    <row r="453" spans="1:13" x14ac:dyDescent="0.25">
      <c r="A453" s="21" t="s">
        <v>388</v>
      </c>
      <c r="B453" s="40" t="s">
        <v>52</v>
      </c>
      <c r="C453" s="14" t="s">
        <v>53</v>
      </c>
      <c r="D453" s="91">
        <v>3</v>
      </c>
      <c r="E453" s="16" t="s">
        <v>12</v>
      </c>
      <c r="F453" s="20">
        <v>148</v>
      </c>
      <c r="G453" s="18">
        <v>120</v>
      </c>
      <c r="H453" s="19">
        <f t="shared" si="68"/>
        <v>1.2333333333333334</v>
      </c>
      <c r="I453" s="20">
        <v>101</v>
      </c>
      <c r="J453" s="18">
        <v>150</v>
      </c>
      <c r="K453" s="19">
        <f t="shared" si="69"/>
        <v>0.67333333333333334</v>
      </c>
      <c r="L453" s="17" t="s">
        <v>563</v>
      </c>
      <c r="M453" s="16" t="s">
        <v>556</v>
      </c>
    </row>
    <row r="454" spans="1:13" x14ac:dyDescent="0.25">
      <c r="A454" s="21" t="s">
        <v>388</v>
      </c>
      <c r="B454" s="40" t="s">
        <v>372</v>
      </c>
      <c r="C454" s="14" t="s">
        <v>373</v>
      </c>
      <c r="D454" s="91">
        <v>1</v>
      </c>
      <c r="E454" s="16" t="s">
        <v>98</v>
      </c>
      <c r="F454" s="20">
        <v>7</v>
      </c>
      <c r="G454" s="18">
        <v>12</v>
      </c>
      <c r="H454" s="19">
        <f t="shared" si="68"/>
        <v>0.58333333333333337</v>
      </c>
      <c r="I454" s="20">
        <v>4</v>
      </c>
      <c r="J454" s="18">
        <v>12</v>
      </c>
      <c r="K454" s="19">
        <f t="shared" si="69"/>
        <v>0.33333333333333331</v>
      </c>
      <c r="L454" s="17" t="s">
        <v>563</v>
      </c>
      <c r="M454" s="16" t="s">
        <v>556</v>
      </c>
    </row>
    <row r="455" spans="1:13" x14ac:dyDescent="0.25">
      <c r="A455" s="21" t="s">
        <v>388</v>
      </c>
      <c r="B455" s="14" t="s">
        <v>162</v>
      </c>
      <c r="C455" s="14" t="s">
        <v>163</v>
      </c>
      <c r="D455" s="15">
        <v>3</v>
      </c>
      <c r="E455" s="16" t="s">
        <v>12</v>
      </c>
      <c r="F455" s="17">
        <v>40</v>
      </c>
      <c r="G455" s="18">
        <v>60</v>
      </c>
      <c r="H455" s="19">
        <f t="shared" si="68"/>
        <v>0.66666666666666663</v>
      </c>
      <c r="I455" s="20">
        <v>27</v>
      </c>
      <c r="J455" s="18">
        <v>60</v>
      </c>
      <c r="K455" s="19">
        <f t="shared" si="69"/>
        <v>0.45</v>
      </c>
      <c r="L455" s="17" t="s">
        <v>563</v>
      </c>
      <c r="M455" s="16" t="s">
        <v>556</v>
      </c>
    </row>
    <row r="456" spans="1:13" x14ac:dyDescent="0.25">
      <c r="A456" s="21" t="s">
        <v>388</v>
      </c>
      <c r="B456" s="40" t="s">
        <v>375</v>
      </c>
      <c r="C456" s="14" t="s">
        <v>376</v>
      </c>
      <c r="D456" s="91">
        <v>3</v>
      </c>
      <c r="E456" s="16" t="s">
        <v>12</v>
      </c>
      <c r="F456" s="17">
        <v>20</v>
      </c>
      <c r="G456" s="18">
        <v>30</v>
      </c>
      <c r="H456" s="19">
        <f t="shared" si="68"/>
        <v>0.66666666666666663</v>
      </c>
      <c r="I456" s="20">
        <v>12</v>
      </c>
      <c r="J456" s="18">
        <v>30</v>
      </c>
      <c r="K456" s="19">
        <f t="shared" si="69"/>
        <v>0.4</v>
      </c>
      <c r="L456" s="17" t="s">
        <v>563</v>
      </c>
      <c r="M456" s="16" t="s">
        <v>556</v>
      </c>
    </row>
    <row r="457" spans="1:13" x14ac:dyDescent="0.25">
      <c r="A457" s="21" t="s">
        <v>388</v>
      </c>
      <c r="B457" s="40" t="s">
        <v>372</v>
      </c>
      <c r="C457" s="14" t="s">
        <v>373</v>
      </c>
      <c r="D457" s="91">
        <v>3</v>
      </c>
      <c r="E457" s="16" t="s">
        <v>12</v>
      </c>
      <c r="F457" s="17">
        <v>13</v>
      </c>
      <c r="G457" s="18">
        <v>30</v>
      </c>
      <c r="H457" s="19">
        <f t="shared" si="68"/>
        <v>0.43333333333333335</v>
      </c>
      <c r="I457" s="20">
        <v>11</v>
      </c>
      <c r="J457" s="18">
        <v>30</v>
      </c>
      <c r="K457" s="19">
        <f t="shared" si="69"/>
        <v>0.36666666666666664</v>
      </c>
      <c r="L457" s="17" t="s">
        <v>563</v>
      </c>
      <c r="M457" s="16" t="s">
        <v>556</v>
      </c>
    </row>
    <row r="458" spans="1:13" x14ac:dyDescent="0.25">
      <c r="A458" s="21" t="s">
        <v>388</v>
      </c>
      <c r="B458" s="40" t="s">
        <v>391</v>
      </c>
      <c r="C458" s="14" t="s">
        <v>392</v>
      </c>
      <c r="D458" s="91">
        <v>1</v>
      </c>
      <c r="E458" s="16" t="s">
        <v>98</v>
      </c>
      <c r="F458" s="20">
        <v>0</v>
      </c>
      <c r="G458" s="18">
        <v>12</v>
      </c>
      <c r="H458" s="19">
        <f t="shared" si="68"/>
        <v>0</v>
      </c>
      <c r="I458" s="20">
        <v>0</v>
      </c>
      <c r="J458" s="18">
        <v>12</v>
      </c>
      <c r="K458" s="19">
        <f t="shared" si="69"/>
        <v>0</v>
      </c>
      <c r="L458" s="17" t="s">
        <v>563</v>
      </c>
      <c r="M458" s="16" t="s">
        <v>556</v>
      </c>
    </row>
    <row r="459" spans="1:13" x14ac:dyDescent="0.25">
      <c r="A459" s="21" t="s">
        <v>388</v>
      </c>
      <c r="B459" s="40" t="s">
        <v>391</v>
      </c>
      <c r="C459" s="14" t="s">
        <v>392</v>
      </c>
      <c r="D459" s="91">
        <v>3</v>
      </c>
      <c r="E459" s="16" t="s">
        <v>12</v>
      </c>
      <c r="F459" s="20">
        <v>0</v>
      </c>
      <c r="G459" s="18">
        <v>18</v>
      </c>
      <c r="H459" s="19">
        <f t="shared" si="68"/>
        <v>0</v>
      </c>
      <c r="I459" s="20">
        <v>0</v>
      </c>
      <c r="J459" s="18">
        <v>18</v>
      </c>
      <c r="K459" s="19">
        <f t="shared" si="69"/>
        <v>0</v>
      </c>
      <c r="L459" s="17" t="s">
        <v>563</v>
      </c>
      <c r="M459" s="16" t="s">
        <v>556</v>
      </c>
    </row>
    <row r="460" spans="1:13" x14ac:dyDescent="0.25">
      <c r="A460" s="21" t="s">
        <v>393</v>
      </c>
      <c r="B460" s="14" t="s">
        <v>66</v>
      </c>
      <c r="C460" s="14" t="s">
        <v>266</v>
      </c>
      <c r="D460" s="15">
        <v>2</v>
      </c>
      <c r="E460" s="16" t="s">
        <v>113</v>
      </c>
      <c r="F460" s="20">
        <v>0</v>
      </c>
      <c r="G460" s="18">
        <v>10</v>
      </c>
      <c r="H460" s="19">
        <f t="shared" si="68"/>
        <v>0</v>
      </c>
      <c r="I460" s="20">
        <v>0</v>
      </c>
      <c r="J460" s="18">
        <v>10</v>
      </c>
      <c r="K460" s="19">
        <f t="shared" si="69"/>
        <v>0</v>
      </c>
      <c r="L460" s="17" t="s">
        <v>564</v>
      </c>
      <c r="M460" s="16" t="s">
        <v>560</v>
      </c>
    </row>
    <row r="461" spans="1:13" x14ac:dyDescent="0.25">
      <c r="A461" s="21" t="s">
        <v>393</v>
      </c>
      <c r="B461" s="14" t="s">
        <v>268</v>
      </c>
      <c r="C461" s="14" t="s">
        <v>269</v>
      </c>
      <c r="D461" s="15">
        <v>4</v>
      </c>
      <c r="E461" s="16" t="s">
        <v>12</v>
      </c>
      <c r="F461" s="17">
        <v>33</v>
      </c>
      <c r="G461" s="18">
        <v>37</v>
      </c>
      <c r="H461" s="19">
        <f t="shared" si="68"/>
        <v>0.89189189189189189</v>
      </c>
      <c r="I461" s="20">
        <v>19</v>
      </c>
      <c r="J461" s="18">
        <v>35</v>
      </c>
      <c r="K461" s="19">
        <f t="shared" si="69"/>
        <v>0.54285714285714282</v>
      </c>
      <c r="L461" s="17" t="s">
        <v>564</v>
      </c>
      <c r="M461" s="16" t="s">
        <v>560</v>
      </c>
    </row>
    <row r="462" spans="1:13" x14ac:dyDescent="0.25">
      <c r="A462" s="21" t="s">
        <v>393</v>
      </c>
      <c r="B462" s="14" t="s">
        <v>52</v>
      </c>
      <c r="C462" s="14" t="s">
        <v>53</v>
      </c>
      <c r="D462" s="15">
        <v>3</v>
      </c>
      <c r="E462" s="16" t="s">
        <v>12</v>
      </c>
      <c r="F462" s="17">
        <v>12</v>
      </c>
      <c r="G462" s="18">
        <v>20</v>
      </c>
      <c r="H462" s="19">
        <f t="shared" si="68"/>
        <v>0.6</v>
      </c>
      <c r="I462" s="20">
        <v>7</v>
      </c>
      <c r="J462" s="18">
        <v>20</v>
      </c>
      <c r="K462" s="19">
        <f t="shared" si="69"/>
        <v>0.35</v>
      </c>
      <c r="L462" s="17" t="s">
        <v>564</v>
      </c>
      <c r="M462" s="16" t="s">
        <v>560</v>
      </c>
    </row>
    <row r="463" spans="1:13" x14ac:dyDescent="0.25">
      <c r="A463" s="21" t="s">
        <v>394</v>
      </c>
      <c r="B463" s="14" t="s">
        <v>106</v>
      </c>
      <c r="C463" s="14" t="s">
        <v>107</v>
      </c>
      <c r="D463" s="15">
        <v>3</v>
      </c>
      <c r="E463" s="16" t="s">
        <v>12</v>
      </c>
      <c r="F463" s="28">
        <v>18</v>
      </c>
      <c r="G463" s="26">
        <v>24</v>
      </c>
      <c r="H463" s="19">
        <f t="shared" ref="H463:H470" si="70">F463/G463</f>
        <v>0.75</v>
      </c>
      <c r="I463" s="25">
        <v>23</v>
      </c>
      <c r="J463" s="26">
        <v>24</v>
      </c>
      <c r="K463" s="19">
        <f t="shared" ref="K463:K490" si="71">I463/J463</f>
        <v>0.95833333333333337</v>
      </c>
      <c r="L463" s="17" t="s">
        <v>563</v>
      </c>
      <c r="M463" s="16" t="s">
        <v>561</v>
      </c>
    </row>
    <row r="464" spans="1:13" x14ac:dyDescent="0.25">
      <c r="A464" s="21" t="s">
        <v>394</v>
      </c>
      <c r="B464" s="40" t="s">
        <v>52</v>
      </c>
      <c r="C464" s="14" t="s">
        <v>395</v>
      </c>
      <c r="D464" s="15">
        <v>3</v>
      </c>
      <c r="E464" s="16" t="s">
        <v>12</v>
      </c>
      <c r="F464" s="17">
        <v>23</v>
      </c>
      <c r="G464" s="18">
        <v>30</v>
      </c>
      <c r="H464" s="19">
        <f t="shared" si="70"/>
        <v>0.76666666666666672</v>
      </c>
      <c r="I464" s="20">
        <v>28</v>
      </c>
      <c r="J464" s="18">
        <v>30</v>
      </c>
      <c r="K464" s="19">
        <f t="shared" si="71"/>
        <v>0.93333333333333335</v>
      </c>
      <c r="L464" s="17" t="s">
        <v>563</v>
      </c>
      <c r="M464" s="16" t="s">
        <v>561</v>
      </c>
    </row>
    <row r="465" spans="1:13" x14ac:dyDescent="0.25">
      <c r="A465" s="21" t="s">
        <v>394</v>
      </c>
      <c r="B465" s="14" t="s">
        <v>262</v>
      </c>
      <c r="C465" s="14" t="s">
        <v>136</v>
      </c>
      <c r="D465" s="15">
        <v>3</v>
      </c>
      <c r="E465" s="16" t="s">
        <v>12</v>
      </c>
      <c r="F465" s="17">
        <v>36</v>
      </c>
      <c r="G465" s="18">
        <v>48</v>
      </c>
      <c r="H465" s="19">
        <f t="shared" si="70"/>
        <v>0.75</v>
      </c>
      <c r="I465" s="20">
        <v>34</v>
      </c>
      <c r="J465" s="18">
        <v>48</v>
      </c>
      <c r="K465" s="19">
        <f t="shared" si="71"/>
        <v>0.70833333333333337</v>
      </c>
      <c r="L465" s="17" t="s">
        <v>563</v>
      </c>
      <c r="M465" s="16" t="s">
        <v>561</v>
      </c>
    </row>
    <row r="466" spans="1:13" x14ac:dyDescent="0.25">
      <c r="A466" s="21" t="s">
        <v>394</v>
      </c>
      <c r="B466" s="31" t="s">
        <v>215</v>
      </c>
      <c r="C466" s="31" t="s">
        <v>216</v>
      </c>
      <c r="D466" s="50">
        <v>3</v>
      </c>
      <c r="E466" s="57" t="s">
        <v>12</v>
      </c>
      <c r="F466" s="28">
        <v>9</v>
      </c>
      <c r="G466" s="26">
        <v>24</v>
      </c>
      <c r="H466" s="19">
        <f t="shared" si="70"/>
        <v>0.375</v>
      </c>
      <c r="I466" s="84">
        <v>14</v>
      </c>
      <c r="J466" s="29">
        <v>24</v>
      </c>
      <c r="K466" s="19">
        <f t="shared" si="71"/>
        <v>0.58333333333333337</v>
      </c>
      <c r="L466" s="17" t="s">
        <v>563</v>
      </c>
      <c r="M466" s="16" t="s">
        <v>561</v>
      </c>
    </row>
    <row r="467" spans="1:13" x14ac:dyDescent="0.25">
      <c r="A467" s="21" t="s">
        <v>394</v>
      </c>
      <c r="B467" s="14" t="s">
        <v>396</v>
      </c>
      <c r="C467" s="14" t="s">
        <v>397</v>
      </c>
      <c r="D467" s="15">
        <v>3</v>
      </c>
      <c r="E467" s="16" t="s">
        <v>12</v>
      </c>
      <c r="F467" s="17">
        <v>7</v>
      </c>
      <c r="G467" s="18">
        <v>12</v>
      </c>
      <c r="H467" s="19">
        <f t="shared" si="70"/>
        <v>0.58333333333333337</v>
      </c>
      <c r="I467" s="20">
        <v>6</v>
      </c>
      <c r="J467" s="18">
        <v>12</v>
      </c>
      <c r="K467" s="19">
        <f t="shared" si="71"/>
        <v>0.5</v>
      </c>
      <c r="L467" s="17" t="s">
        <v>563</v>
      </c>
      <c r="M467" s="16" t="s">
        <v>561</v>
      </c>
    </row>
    <row r="468" spans="1:13" x14ac:dyDescent="0.25">
      <c r="A468" s="21" t="s">
        <v>394</v>
      </c>
      <c r="B468" s="14" t="s">
        <v>398</v>
      </c>
      <c r="C468" s="14" t="s">
        <v>275</v>
      </c>
      <c r="D468" s="15">
        <v>3</v>
      </c>
      <c r="E468" s="16" t="s">
        <v>12</v>
      </c>
      <c r="F468" s="17">
        <v>5</v>
      </c>
      <c r="G468" s="18">
        <v>12</v>
      </c>
      <c r="H468" s="19">
        <f t="shared" si="70"/>
        <v>0.41666666666666669</v>
      </c>
      <c r="I468" s="20">
        <v>6</v>
      </c>
      <c r="J468" s="18">
        <v>12</v>
      </c>
      <c r="K468" s="19">
        <f t="shared" si="71"/>
        <v>0.5</v>
      </c>
      <c r="L468" s="17" t="s">
        <v>563</v>
      </c>
      <c r="M468" s="16" t="s">
        <v>561</v>
      </c>
    </row>
    <row r="469" spans="1:13" x14ac:dyDescent="0.25">
      <c r="A469" s="21" t="s">
        <v>394</v>
      </c>
      <c r="B469" s="14" t="s">
        <v>62</v>
      </c>
      <c r="C469" s="14" t="s">
        <v>63</v>
      </c>
      <c r="D469" s="15">
        <v>3</v>
      </c>
      <c r="E469" s="16" t="s">
        <v>12</v>
      </c>
      <c r="F469" s="17">
        <v>12</v>
      </c>
      <c r="G469" s="18">
        <v>30</v>
      </c>
      <c r="H469" s="19">
        <f t="shared" si="70"/>
        <v>0.4</v>
      </c>
      <c r="I469" s="20">
        <v>10</v>
      </c>
      <c r="J469" s="18">
        <v>24</v>
      </c>
      <c r="K469" s="19">
        <f t="shared" si="71"/>
        <v>0.41666666666666669</v>
      </c>
      <c r="L469" s="17" t="s">
        <v>563</v>
      </c>
      <c r="M469" s="16" t="s">
        <v>561</v>
      </c>
    </row>
    <row r="470" spans="1:13" x14ac:dyDescent="0.25">
      <c r="A470" s="21" t="s">
        <v>394</v>
      </c>
      <c r="B470" s="14" t="s">
        <v>133</v>
      </c>
      <c r="C470" s="14" t="s">
        <v>134</v>
      </c>
      <c r="D470" s="15">
        <v>4</v>
      </c>
      <c r="E470" s="16" t="s">
        <v>12</v>
      </c>
      <c r="F470" s="20">
        <v>26</v>
      </c>
      <c r="G470" s="18">
        <v>30</v>
      </c>
      <c r="H470" s="19">
        <f t="shared" si="70"/>
        <v>0.8666666666666667</v>
      </c>
      <c r="I470" s="20">
        <v>17</v>
      </c>
      <c r="J470" s="18">
        <v>30</v>
      </c>
      <c r="K470" s="19">
        <f t="shared" si="71"/>
        <v>0.56666666666666665</v>
      </c>
      <c r="L470" s="17" t="s">
        <v>563</v>
      </c>
      <c r="M470" s="16" t="s">
        <v>561</v>
      </c>
    </row>
    <row r="471" spans="1:13" x14ac:dyDescent="0.25">
      <c r="A471" s="21" t="s">
        <v>394</v>
      </c>
      <c r="B471" s="14" t="s">
        <v>247</v>
      </c>
      <c r="C471" s="14" t="s">
        <v>399</v>
      </c>
      <c r="D471" s="15">
        <v>2</v>
      </c>
      <c r="E471" s="16" t="s">
        <v>98</v>
      </c>
      <c r="F471" s="68" t="s">
        <v>14</v>
      </c>
      <c r="G471" s="53" t="s">
        <v>14</v>
      </c>
      <c r="H471" s="43" t="s">
        <v>14</v>
      </c>
      <c r="I471" s="20">
        <v>0</v>
      </c>
      <c r="J471" s="18">
        <v>15</v>
      </c>
      <c r="K471" s="19">
        <f t="shared" si="71"/>
        <v>0</v>
      </c>
      <c r="L471" s="17" t="s">
        <v>563</v>
      </c>
      <c r="M471" s="16" t="s">
        <v>561</v>
      </c>
    </row>
    <row r="472" spans="1:13" x14ac:dyDescent="0.25">
      <c r="A472" s="21" t="s">
        <v>394</v>
      </c>
      <c r="B472" s="14" t="s">
        <v>385</v>
      </c>
      <c r="C472" s="14" t="s">
        <v>386</v>
      </c>
      <c r="D472" s="15">
        <v>2</v>
      </c>
      <c r="E472" s="16" t="s">
        <v>98</v>
      </c>
      <c r="F472" s="52" t="s">
        <v>14</v>
      </c>
      <c r="G472" s="53" t="s">
        <v>14</v>
      </c>
      <c r="H472" s="43" t="s">
        <v>14</v>
      </c>
      <c r="I472" s="20">
        <v>0</v>
      </c>
      <c r="J472" s="18">
        <v>15</v>
      </c>
      <c r="K472" s="19">
        <f t="shared" si="71"/>
        <v>0</v>
      </c>
      <c r="L472" s="17" t="s">
        <v>563</v>
      </c>
      <c r="M472" s="16" t="s">
        <v>561</v>
      </c>
    </row>
    <row r="473" spans="1:13" x14ac:dyDescent="0.25">
      <c r="A473" s="21" t="s">
        <v>394</v>
      </c>
      <c r="B473" s="14" t="s">
        <v>133</v>
      </c>
      <c r="C473" s="14" t="s">
        <v>134</v>
      </c>
      <c r="D473" s="15">
        <v>1</v>
      </c>
      <c r="E473" s="16" t="s">
        <v>98</v>
      </c>
      <c r="F473" s="68" t="s">
        <v>14</v>
      </c>
      <c r="G473" s="53" t="s">
        <v>14</v>
      </c>
      <c r="H473" s="43" t="s">
        <v>14</v>
      </c>
      <c r="I473" s="84">
        <v>0</v>
      </c>
      <c r="J473" s="29">
        <v>15</v>
      </c>
      <c r="K473" s="19">
        <f t="shared" si="71"/>
        <v>0</v>
      </c>
      <c r="L473" s="17" t="s">
        <v>563</v>
      </c>
      <c r="M473" s="16" t="s">
        <v>561</v>
      </c>
    </row>
    <row r="474" spans="1:13" x14ac:dyDescent="0.25">
      <c r="A474" s="21" t="s">
        <v>394</v>
      </c>
      <c r="B474" s="14" t="s">
        <v>262</v>
      </c>
      <c r="C474" s="14" t="s">
        <v>136</v>
      </c>
      <c r="D474" s="15">
        <v>1</v>
      </c>
      <c r="E474" s="16" t="s">
        <v>98</v>
      </c>
      <c r="F474" s="17">
        <v>6</v>
      </c>
      <c r="G474" s="18">
        <v>15</v>
      </c>
      <c r="H474" s="19">
        <f t="shared" ref="H474:H490" si="72">F474/G474</f>
        <v>0.4</v>
      </c>
      <c r="I474" s="20">
        <v>3</v>
      </c>
      <c r="J474" s="18">
        <v>15</v>
      </c>
      <c r="K474" s="19">
        <f t="shared" si="71"/>
        <v>0.2</v>
      </c>
      <c r="L474" s="17" t="s">
        <v>563</v>
      </c>
      <c r="M474" s="16" t="s">
        <v>561</v>
      </c>
    </row>
    <row r="475" spans="1:13" x14ac:dyDescent="0.25">
      <c r="A475" s="21" t="s">
        <v>394</v>
      </c>
      <c r="B475" s="14" t="s">
        <v>62</v>
      </c>
      <c r="C475" s="14" t="s">
        <v>63</v>
      </c>
      <c r="D475" s="15">
        <v>1</v>
      </c>
      <c r="E475" s="16" t="s">
        <v>98</v>
      </c>
      <c r="F475" s="17">
        <v>3</v>
      </c>
      <c r="G475" s="18">
        <v>15</v>
      </c>
      <c r="H475" s="19">
        <f t="shared" si="72"/>
        <v>0.2</v>
      </c>
      <c r="I475" s="20">
        <v>0</v>
      </c>
      <c r="J475" s="18">
        <v>15</v>
      </c>
      <c r="K475" s="19">
        <f t="shared" si="71"/>
        <v>0</v>
      </c>
      <c r="L475" s="17" t="s">
        <v>563</v>
      </c>
      <c r="M475" s="16" t="s">
        <v>561</v>
      </c>
    </row>
    <row r="476" spans="1:13" x14ac:dyDescent="0.25">
      <c r="A476" s="21" t="s">
        <v>394</v>
      </c>
      <c r="B476" s="14" t="s">
        <v>398</v>
      </c>
      <c r="C476" s="14" t="s">
        <v>275</v>
      </c>
      <c r="D476" s="15">
        <v>1</v>
      </c>
      <c r="E476" s="16" t="s">
        <v>98</v>
      </c>
      <c r="F476" s="17">
        <v>1</v>
      </c>
      <c r="G476" s="18">
        <v>15</v>
      </c>
      <c r="H476" s="19">
        <f t="shared" si="72"/>
        <v>6.6666666666666666E-2</v>
      </c>
      <c r="I476" s="20">
        <v>3</v>
      </c>
      <c r="J476" s="18">
        <v>15</v>
      </c>
      <c r="K476" s="19">
        <f t="shared" si="71"/>
        <v>0.2</v>
      </c>
      <c r="L476" s="17" t="s">
        <v>563</v>
      </c>
      <c r="M476" s="16" t="s">
        <v>561</v>
      </c>
    </row>
    <row r="477" spans="1:13" x14ac:dyDescent="0.25">
      <c r="A477" s="21" t="s">
        <v>394</v>
      </c>
      <c r="B477" s="14" t="s">
        <v>144</v>
      </c>
      <c r="C477" s="14" t="s">
        <v>145</v>
      </c>
      <c r="D477" s="15">
        <v>1</v>
      </c>
      <c r="E477" s="16" t="s">
        <v>98</v>
      </c>
      <c r="F477" s="17">
        <v>8</v>
      </c>
      <c r="G477" s="18">
        <v>15</v>
      </c>
      <c r="H477" s="19">
        <f t="shared" si="72"/>
        <v>0.53333333333333333</v>
      </c>
      <c r="I477" s="20">
        <v>1</v>
      </c>
      <c r="J477" s="18">
        <v>15</v>
      </c>
      <c r="K477" s="19">
        <f t="shared" si="71"/>
        <v>6.6666666666666666E-2</v>
      </c>
      <c r="L477" s="17" t="s">
        <v>563</v>
      </c>
      <c r="M477" s="16" t="s">
        <v>561</v>
      </c>
    </row>
    <row r="478" spans="1:13" x14ac:dyDescent="0.25">
      <c r="A478" s="21" t="s">
        <v>394</v>
      </c>
      <c r="B478" s="14" t="s">
        <v>115</v>
      </c>
      <c r="C478" s="14" t="s">
        <v>116</v>
      </c>
      <c r="D478" s="15">
        <v>2</v>
      </c>
      <c r="E478" s="16" t="s">
        <v>113</v>
      </c>
      <c r="F478" s="17">
        <v>34</v>
      </c>
      <c r="G478" s="18">
        <v>30</v>
      </c>
      <c r="H478" s="19">
        <f t="shared" si="72"/>
        <v>1.1333333333333333</v>
      </c>
      <c r="I478" s="20">
        <v>39</v>
      </c>
      <c r="J478" s="18">
        <v>30</v>
      </c>
      <c r="K478" s="19">
        <f t="shared" si="71"/>
        <v>1.3</v>
      </c>
      <c r="L478" s="17" t="s">
        <v>563</v>
      </c>
      <c r="M478" s="16" t="s">
        <v>561</v>
      </c>
    </row>
    <row r="479" spans="1:13" x14ac:dyDescent="0.25">
      <c r="A479" s="21" t="s">
        <v>394</v>
      </c>
      <c r="B479" s="14" t="s">
        <v>247</v>
      </c>
      <c r="C479" s="14" t="s">
        <v>399</v>
      </c>
      <c r="D479" s="15">
        <v>4</v>
      </c>
      <c r="E479" s="16" t="s">
        <v>12</v>
      </c>
      <c r="F479" s="17">
        <v>32</v>
      </c>
      <c r="G479" s="18">
        <v>45</v>
      </c>
      <c r="H479" s="19">
        <f t="shared" si="72"/>
        <v>0.71111111111111114</v>
      </c>
      <c r="I479" s="84">
        <v>25</v>
      </c>
      <c r="J479" s="29">
        <v>45</v>
      </c>
      <c r="K479" s="19">
        <f t="shared" si="71"/>
        <v>0.55555555555555558</v>
      </c>
      <c r="L479" s="17" t="s">
        <v>563</v>
      </c>
      <c r="M479" s="16" t="s">
        <v>561</v>
      </c>
    </row>
    <row r="480" spans="1:13" x14ac:dyDescent="0.25">
      <c r="A480" s="21" t="s">
        <v>394</v>
      </c>
      <c r="B480" s="14" t="s">
        <v>99</v>
      </c>
      <c r="C480" s="14" t="s">
        <v>100</v>
      </c>
      <c r="D480" s="15">
        <v>4</v>
      </c>
      <c r="E480" s="16" t="s">
        <v>12</v>
      </c>
      <c r="F480" s="17">
        <v>17</v>
      </c>
      <c r="G480" s="18">
        <v>30</v>
      </c>
      <c r="H480" s="19">
        <f t="shared" si="72"/>
        <v>0.56666666666666665</v>
      </c>
      <c r="I480" s="20">
        <v>15</v>
      </c>
      <c r="J480" s="18">
        <v>30</v>
      </c>
      <c r="K480" s="19">
        <f t="shared" si="71"/>
        <v>0.5</v>
      </c>
      <c r="L480" s="17" t="s">
        <v>563</v>
      </c>
      <c r="M480" s="16" t="s">
        <v>561</v>
      </c>
    </row>
    <row r="481" spans="1:13" x14ac:dyDescent="0.25">
      <c r="A481" s="21" t="s">
        <v>394</v>
      </c>
      <c r="B481" s="14" t="s">
        <v>144</v>
      </c>
      <c r="C481" s="14" t="s">
        <v>145</v>
      </c>
      <c r="D481" s="15">
        <v>3</v>
      </c>
      <c r="E481" s="16" t="s">
        <v>12</v>
      </c>
      <c r="F481" s="17">
        <v>10</v>
      </c>
      <c r="G481" s="18">
        <v>24</v>
      </c>
      <c r="H481" s="19">
        <f t="shared" si="72"/>
        <v>0.41666666666666669</v>
      </c>
      <c r="I481" s="20">
        <v>7</v>
      </c>
      <c r="J481" s="18">
        <v>24</v>
      </c>
      <c r="K481" s="19">
        <f t="shared" si="71"/>
        <v>0.29166666666666669</v>
      </c>
      <c r="L481" s="17" t="s">
        <v>563</v>
      </c>
      <c r="M481" s="16" t="s">
        <v>561</v>
      </c>
    </row>
    <row r="482" spans="1:13" x14ac:dyDescent="0.25">
      <c r="A482" s="21" t="s">
        <v>394</v>
      </c>
      <c r="B482" s="14" t="s">
        <v>200</v>
      </c>
      <c r="C482" s="14" t="s">
        <v>201</v>
      </c>
      <c r="D482" s="15">
        <v>3</v>
      </c>
      <c r="E482" s="16" t="s">
        <v>12</v>
      </c>
      <c r="F482" s="17">
        <v>4</v>
      </c>
      <c r="G482" s="18">
        <v>14</v>
      </c>
      <c r="H482" s="19">
        <f t="shared" si="72"/>
        <v>0.2857142857142857</v>
      </c>
      <c r="I482" s="20">
        <v>3</v>
      </c>
      <c r="J482" s="18">
        <v>14</v>
      </c>
      <c r="K482" s="19">
        <f t="shared" si="71"/>
        <v>0.21428571428571427</v>
      </c>
      <c r="L482" s="17" t="s">
        <v>563</v>
      </c>
      <c r="M482" s="16" t="s">
        <v>561</v>
      </c>
    </row>
    <row r="483" spans="1:13" x14ac:dyDescent="0.25">
      <c r="A483" s="21" t="s">
        <v>394</v>
      </c>
      <c r="B483" s="14" t="s">
        <v>306</v>
      </c>
      <c r="C483" s="14" t="s">
        <v>307</v>
      </c>
      <c r="D483" s="15">
        <v>4</v>
      </c>
      <c r="E483" s="16" t="s">
        <v>12</v>
      </c>
      <c r="F483" s="17">
        <v>12</v>
      </c>
      <c r="G483" s="18">
        <v>30</v>
      </c>
      <c r="H483" s="19">
        <f t="shared" si="72"/>
        <v>0.4</v>
      </c>
      <c r="I483" s="20">
        <v>5</v>
      </c>
      <c r="J483" s="18">
        <v>30</v>
      </c>
      <c r="K483" s="19">
        <f t="shared" si="71"/>
        <v>0.16666666666666666</v>
      </c>
      <c r="L483" s="17" t="s">
        <v>563</v>
      </c>
      <c r="M483" s="16" t="s">
        <v>561</v>
      </c>
    </row>
    <row r="484" spans="1:13" x14ac:dyDescent="0.25">
      <c r="A484" s="21" t="s">
        <v>394</v>
      </c>
      <c r="B484" s="14" t="s">
        <v>400</v>
      </c>
      <c r="C484" s="14" t="s">
        <v>401</v>
      </c>
      <c r="D484" s="15">
        <v>3</v>
      </c>
      <c r="E484" s="16" t="s">
        <v>12</v>
      </c>
      <c r="F484" s="17">
        <v>4</v>
      </c>
      <c r="G484" s="18">
        <v>14</v>
      </c>
      <c r="H484" s="19">
        <f t="shared" si="72"/>
        <v>0.2857142857142857</v>
      </c>
      <c r="I484" s="20">
        <v>1</v>
      </c>
      <c r="J484" s="18">
        <v>14</v>
      </c>
      <c r="K484" s="19">
        <f t="shared" si="71"/>
        <v>7.1428571428571425E-2</v>
      </c>
      <c r="L484" s="17" t="s">
        <v>563</v>
      </c>
      <c r="M484" s="16" t="s">
        <v>561</v>
      </c>
    </row>
    <row r="485" spans="1:13" x14ac:dyDescent="0.25">
      <c r="A485" s="21" t="s">
        <v>402</v>
      </c>
      <c r="B485" s="40" t="s">
        <v>320</v>
      </c>
      <c r="C485" s="14" t="s">
        <v>141</v>
      </c>
      <c r="D485" s="15">
        <v>3</v>
      </c>
      <c r="E485" s="16" t="s">
        <v>12</v>
      </c>
      <c r="F485" s="20">
        <v>17</v>
      </c>
      <c r="G485" s="18">
        <v>15</v>
      </c>
      <c r="H485" s="19">
        <f t="shared" si="72"/>
        <v>1.1333333333333333</v>
      </c>
      <c r="I485" s="20">
        <v>18</v>
      </c>
      <c r="J485" s="18">
        <v>15</v>
      </c>
      <c r="K485" s="19">
        <f t="shared" si="71"/>
        <v>1.2</v>
      </c>
      <c r="L485" s="17" t="s">
        <v>563</v>
      </c>
      <c r="M485" s="16" t="s">
        <v>559</v>
      </c>
    </row>
    <row r="486" spans="1:13" x14ac:dyDescent="0.25">
      <c r="A486" s="21" t="s">
        <v>402</v>
      </c>
      <c r="B486" s="40" t="s">
        <v>159</v>
      </c>
      <c r="C486" s="14" t="s">
        <v>249</v>
      </c>
      <c r="D486" s="15">
        <v>4</v>
      </c>
      <c r="E486" s="16" t="s">
        <v>12</v>
      </c>
      <c r="F486" s="20">
        <v>79</v>
      </c>
      <c r="G486" s="18">
        <v>60</v>
      </c>
      <c r="H486" s="19">
        <f t="shared" si="72"/>
        <v>1.3166666666666667</v>
      </c>
      <c r="I486" s="20">
        <v>105</v>
      </c>
      <c r="J486" s="18">
        <v>60</v>
      </c>
      <c r="K486" s="67">
        <f t="shared" si="71"/>
        <v>1.75</v>
      </c>
      <c r="L486" s="17" t="s">
        <v>563</v>
      </c>
      <c r="M486" s="16" t="s">
        <v>559</v>
      </c>
    </row>
    <row r="487" spans="1:13" x14ac:dyDescent="0.25">
      <c r="A487" s="21" t="s">
        <v>402</v>
      </c>
      <c r="B487" s="40" t="s">
        <v>120</v>
      </c>
      <c r="C487" s="14" t="s">
        <v>109</v>
      </c>
      <c r="D487" s="15">
        <v>3</v>
      </c>
      <c r="E487" s="16" t="s">
        <v>12</v>
      </c>
      <c r="F487" s="17">
        <v>66</v>
      </c>
      <c r="G487" s="18">
        <v>50</v>
      </c>
      <c r="H487" s="19">
        <f t="shared" si="72"/>
        <v>1.32</v>
      </c>
      <c r="I487" s="20">
        <v>41</v>
      </c>
      <c r="J487" s="18">
        <v>50</v>
      </c>
      <c r="K487" s="19">
        <f t="shared" si="71"/>
        <v>0.82</v>
      </c>
      <c r="L487" s="17" t="s">
        <v>563</v>
      </c>
      <c r="M487" s="16" t="s">
        <v>559</v>
      </c>
    </row>
    <row r="488" spans="1:13" x14ac:dyDescent="0.25">
      <c r="A488" s="21" t="s">
        <v>402</v>
      </c>
      <c r="B488" s="40" t="s">
        <v>403</v>
      </c>
      <c r="C488" s="14" t="s">
        <v>211</v>
      </c>
      <c r="D488" s="15">
        <v>3</v>
      </c>
      <c r="E488" s="16" t="s">
        <v>12</v>
      </c>
      <c r="F488" s="17">
        <v>24</v>
      </c>
      <c r="G488" s="18">
        <v>25</v>
      </c>
      <c r="H488" s="19">
        <f t="shared" si="72"/>
        <v>0.96</v>
      </c>
      <c r="I488" s="20">
        <v>20</v>
      </c>
      <c r="J488" s="18">
        <v>25</v>
      </c>
      <c r="K488" s="19">
        <f t="shared" si="71"/>
        <v>0.8</v>
      </c>
      <c r="L488" s="17" t="s">
        <v>563</v>
      </c>
      <c r="M488" s="16" t="s">
        <v>559</v>
      </c>
    </row>
    <row r="489" spans="1:13" x14ac:dyDescent="0.25">
      <c r="A489" s="21" t="s">
        <v>402</v>
      </c>
      <c r="B489" s="40" t="s">
        <v>120</v>
      </c>
      <c r="C489" s="14" t="s">
        <v>109</v>
      </c>
      <c r="D489" s="15">
        <v>1</v>
      </c>
      <c r="E489" s="16" t="s">
        <v>98</v>
      </c>
      <c r="F489" s="17">
        <v>26</v>
      </c>
      <c r="G489" s="18">
        <v>30</v>
      </c>
      <c r="H489" s="19">
        <f t="shared" si="72"/>
        <v>0.8666666666666667</v>
      </c>
      <c r="I489" s="20">
        <v>8</v>
      </c>
      <c r="J489" s="18">
        <v>30</v>
      </c>
      <c r="K489" s="19">
        <f t="shared" si="71"/>
        <v>0.26666666666666666</v>
      </c>
      <c r="L489" s="17" t="s">
        <v>563</v>
      </c>
      <c r="M489" s="16" t="s">
        <v>559</v>
      </c>
    </row>
    <row r="490" spans="1:13" x14ac:dyDescent="0.25">
      <c r="A490" s="21" t="s">
        <v>402</v>
      </c>
      <c r="B490" s="40" t="s">
        <v>237</v>
      </c>
      <c r="C490" s="14" t="s">
        <v>238</v>
      </c>
      <c r="D490" s="15">
        <v>1</v>
      </c>
      <c r="E490" s="16" t="s">
        <v>98</v>
      </c>
      <c r="F490" s="72">
        <v>29</v>
      </c>
      <c r="G490" s="73">
        <v>30</v>
      </c>
      <c r="H490" s="19">
        <f t="shared" si="72"/>
        <v>0.96666666666666667</v>
      </c>
      <c r="I490" s="74">
        <v>11</v>
      </c>
      <c r="J490" s="73">
        <v>30</v>
      </c>
      <c r="K490" s="19">
        <f t="shared" si="71"/>
        <v>0.36666666666666664</v>
      </c>
      <c r="L490" s="17" t="s">
        <v>563</v>
      </c>
      <c r="M490" s="16" t="s">
        <v>559</v>
      </c>
    </row>
    <row r="491" spans="1:13" x14ac:dyDescent="0.25">
      <c r="A491" s="21" t="s">
        <v>404</v>
      </c>
      <c r="B491" s="14" t="s">
        <v>407</v>
      </c>
      <c r="C491" s="14" t="s">
        <v>408</v>
      </c>
      <c r="D491" s="15">
        <v>3</v>
      </c>
      <c r="E491" s="16" t="s">
        <v>12</v>
      </c>
      <c r="F491" s="17">
        <v>8</v>
      </c>
      <c r="G491" s="18">
        <v>10</v>
      </c>
      <c r="H491" s="19">
        <f t="shared" ref="H491:H503" si="73">F491/G491</f>
        <v>0.8</v>
      </c>
      <c r="I491" s="20">
        <v>15</v>
      </c>
      <c r="J491" s="18">
        <v>10</v>
      </c>
      <c r="K491" s="19">
        <f t="shared" ref="K491:K503" si="74">I491/J491</f>
        <v>1.5</v>
      </c>
      <c r="L491" s="17" t="s">
        <v>563</v>
      </c>
      <c r="M491" s="16" t="s">
        <v>562</v>
      </c>
    </row>
    <row r="492" spans="1:13" x14ac:dyDescent="0.25">
      <c r="A492" s="21" t="s">
        <v>404</v>
      </c>
      <c r="B492" s="40" t="s">
        <v>371</v>
      </c>
      <c r="C492" s="14" t="s">
        <v>51</v>
      </c>
      <c r="D492" s="15">
        <v>3</v>
      </c>
      <c r="E492" s="16" t="s">
        <v>12</v>
      </c>
      <c r="F492" s="17">
        <v>60</v>
      </c>
      <c r="G492" s="18">
        <v>30</v>
      </c>
      <c r="H492" s="19">
        <f t="shared" si="73"/>
        <v>2</v>
      </c>
      <c r="I492" s="39">
        <v>43</v>
      </c>
      <c r="J492" s="29">
        <v>30</v>
      </c>
      <c r="K492" s="19">
        <f t="shared" si="74"/>
        <v>1.4333333333333333</v>
      </c>
      <c r="L492" s="17" t="s">
        <v>563</v>
      </c>
      <c r="M492" s="16" t="s">
        <v>562</v>
      </c>
    </row>
    <row r="493" spans="1:13" x14ac:dyDescent="0.25">
      <c r="A493" s="21" t="s">
        <v>404</v>
      </c>
      <c r="B493" s="14" t="s">
        <v>409</v>
      </c>
      <c r="C493" s="14" t="s">
        <v>410</v>
      </c>
      <c r="D493" s="15">
        <v>4</v>
      </c>
      <c r="E493" s="16" t="s">
        <v>411</v>
      </c>
      <c r="F493" s="17">
        <v>24</v>
      </c>
      <c r="G493" s="18">
        <v>23</v>
      </c>
      <c r="H493" s="19">
        <f t="shared" si="73"/>
        <v>1.0434782608695652</v>
      </c>
      <c r="I493" s="20">
        <v>23</v>
      </c>
      <c r="J493" s="18">
        <v>23</v>
      </c>
      <c r="K493" s="19">
        <f t="shared" si="74"/>
        <v>1</v>
      </c>
      <c r="L493" s="17" t="s">
        <v>563</v>
      </c>
      <c r="M493" s="16" t="s">
        <v>562</v>
      </c>
    </row>
    <row r="494" spans="1:13" x14ac:dyDescent="0.25">
      <c r="A494" s="21" t="s">
        <v>404</v>
      </c>
      <c r="B494" s="40" t="s">
        <v>203</v>
      </c>
      <c r="C494" s="14" t="s">
        <v>204</v>
      </c>
      <c r="D494" s="15">
        <v>3</v>
      </c>
      <c r="E494" s="16" t="s">
        <v>12</v>
      </c>
      <c r="F494" s="20">
        <v>10</v>
      </c>
      <c r="G494" s="18">
        <v>14</v>
      </c>
      <c r="H494" s="19">
        <f t="shared" si="73"/>
        <v>0.7142857142857143</v>
      </c>
      <c r="I494" s="20">
        <v>10</v>
      </c>
      <c r="J494" s="18">
        <v>14</v>
      </c>
      <c r="K494" s="19">
        <f t="shared" si="74"/>
        <v>0.7142857142857143</v>
      </c>
      <c r="L494" s="17" t="s">
        <v>563</v>
      </c>
      <c r="M494" s="16" t="s">
        <v>562</v>
      </c>
    </row>
    <row r="495" spans="1:13" x14ac:dyDescent="0.25">
      <c r="A495" s="21" t="s">
        <v>404</v>
      </c>
      <c r="B495" s="40" t="s">
        <v>278</v>
      </c>
      <c r="C495" s="14" t="s">
        <v>53</v>
      </c>
      <c r="D495" s="15">
        <v>3</v>
      </c>
      <c r="E495" s="16" t="s">
        <v>12</v>
      </c>
      <c r="F495" s="20">
        <v>29</v>
      </c>
      <c r="G495" s="18">
        <v>60</v>
      </c>
      <c r="H495" s="19">
        <f t="shared" si="73"/>
        <v>0.48333333333333334</v>
      </c>
      <c r="I495" s="20">
        <v>33</v>
      </c>
      <c r="J495" s="18">
        <v>60</v>
      </c>
      <c r="K495" s="19">
        <f t="shared" si="74"/>
        <v>0.55000000000000004</v>
      </c>
      <c r="L495" s="17" t="s">
        <v>563</v>
      </c>
      <c r="M495" s="16" t="s">
        <v>562</v>
      </c>
    </row>
    <row r="496" spans="1:13" x14ac:dyDescent="0.25">
      <c r="A496" s="21" t="s">
        <v>404</v>
      </c>
      <c r="B496" s="40" t="s">
        <v>198</v>
      </c>
      <c r="C496" s="14" t="s">
        <v>412</v>
      </c>
      <c r="D496" s="15">
        <v>3</v>
      </c>
      <c r="E496" s="16" t="s">
        <v>12</v>
      </c>
      <c r="F496" s="20">
        <v>4</v>
      </c>
      <c r="G496" s="18">
        <v>14</v>
      </c>
      <c r="H496" s="19">
        <f t="shared" si="73"/>
        <v>0.2857142857142857</v>
      </c>
      <c r="I496" s="20">
        <v>7</v>
      </c>
      <c r="J496" s="18">
        <v>14</v>
      </c>
      <c r="K496" s="19">
        <f t="shared" si="74"/>
        <v>0.5</v>
      </c>
      <c r="L496" s="17" t="s">
        <v>563</v>
      </c>
      <c r="M496" s="16" t="s">
        <v>562</v>
      </c>
    </row>
    <row r="497" spans="1:13" x14ac:dyDescent="0.25">
      <c r="A497" s="21" t="s">
        <v>404</v>
      </c>
      <c r="B497" s="14" t="s">
        <v>413</v>
      </c>
      <c r="C497" s="14" t="s">
        <v>414</v>
      </c>
      <c r="D497" s="15">
        <v>3</v>
      </c>
      <c r="E497" s="16" t="s">
        <v>12</v>
      </c>
      <c r="F497" s="17">
        <v>22</v>
      </c>
      <c r="G497" s="18">
        <v>45</v>
      </c>
      <c r="H497" s="19">
        <f t="shared" si="73"/>
        <v>0.48888888888888887</v>
      </c>
      <c r="I497" s="20">
        <v>19</v>
      </c>
      <c r="J497" s="18">
        <v>45</v>
      </c>
      <c r="K497" s="19">
        <f t="shared" si="74"/>
        <v>0.42222222222222222</v>
      </c>
      <c r="L497" s="17" t="s">
        <v>563</v>
      </c>
      <c r="M497" s="16" t="s">
        <v>562</v>
      </c>
    </row>
    <row r="498" spans="1:13" x14ac:dyDescent="0.25">
      <c r="A498" s="21" t="s">
        <v>404</v>
      </c>
      <c r="B498" s="40" t="s">
        <v>415</v>
      </c>
      <c r="C498" s="14" t="s">
        <v>49</v>
      </c>
      <c r="D498" s="15">
        <v>4</v>
      </c>
      <c r="E498" s="16" t="s">
        <v>12</v>
      </c>
      <c r="F498" s="17">
        <v>27</v>
      </c>
      <c r="G498" s="18">
        <v>50</v>
      </c>
      <c r="H498" s="19">
        <f t="shared" si="73"/>
        <v>0.54</v>
      </c>
      <c r="I498" s="39">
        <v>28</v>
      </c>
      <c r="J498" s="29">
        <v>50</v>
      </c>
      <c r="K498" s="19">
        <f t="shared" si="74"/>
        <v>0.56000000000000005</v>
      </c>
      <c r="L498" s="17" t="s">
        <v>563</v>
      </c>
      <c r="M498" s="16" t="s">
        <v>562</v>
      </c>
    </row>
    <row r="499" spans="1:13" x14ac:dyDescent="0.25">
      <c r="A499" s="21" t="s">
        <v>404</v>
      </c>
      <c r="B499" s="40" t="s">
        <v>340</v>
      </c>
      <c r="C499" s="14" t="s">
        <v>341</v>
      </c>
      <c r="D499" s="15">
        <v>3</v>
      </c>
      <c r="E499" s="16" t="s">
        <v>12</v>
      </c>
      <c r="F499" s="17">
        <v>16</v>
      </c>
      <c r="G499" s="18">
        <v>30</v>
      </c>
      <c r="H499" s="19">
        <f t="shared" si="73"/>
        <v>0.53333333333333333</v>
      </c>
      <c r="I499" s="20">
        <v>9</v>
      </c>
      <c r="J499" s="18">
        <v>30</v>
      </c>
      <c r="K499" s="19">
        <f t="shared" si="74"/>
        <v>0.3</v>
      </c>
      <c r="L499" s="17" t="s">
        <v>563</v>
      </c>
      <c r="M499" s="16" t="s">
        <v>562</v>
      </c>
    </row>
    <row r="500" spans="1:13" x14ac:dyDescent="0.25">
      <c r="A500" s="21" t="s">
        <v>404</v>
      </c>
      <c r="B500" s="14" t="s">
        <v>416</v>
      </c>
      <c r="C500" s="14" t="s">
        <v>417</v>
      </c>
      <c r="D500" s="15">
        <v>2</v>
      </c>
      <c r="E500" s="16" t="s">
        <v>113</v>
      </c>
      <c r="F500" s="17">
        <v>5</v>
      </c>
      <c r="G500" s="18">
        <v>30</v>
      </c>
      <c r="H500" s="19">
        <f t="shared" si="73"/>
        <v>0.16666666666666666</v>
      </c>
      <c r="I500" s="20">
        <v>4</v>
      </c>
      <c r="J500" s="18">
        <v>30</v>
      </c>
      <c r="K500" s="19">
        <f t="shared" si="74"/>
        <v>0.13333333333333333</v>
      </c>
      <c r="L500" s="17" t="s">
        <v>563</v>
      </c>
      <c r="M500" s="16" t="s">
        <v>562</v>
      </c>
    </row>
    <row r="501" spans="1:13" x14ac:dyDescent="0.25">
      <c r="A501" s="21" t="s">
        <v>404</v>
      </c>
      <c r="B501" s="40" t="s">
        <v>293</v>
      </c>
      <c r="C501" s="14" t="s">
        <v>116</v>
      </c>
      <c r="D501" s="15">
        <v>2</v>
      </c>
      <c r="E501" s="16" t="s">
        <v>113</v>
      </c>
      <c r="F501" s="17">
        <v>17</v>
      </c>
      <c r="G501" s="18">
        <v>30</v>
      </c>
      <c r="H501" s="19">
        <f t="shared" si="73"/>
        <v>0.56666666666666665</v>
      </c>
      <c r="I501" s="20">
        <v>9</v>
      </c>
      <c r="J501" s="18">
        <v>30</v>
      </c>
      <c r="K501" s="19">
        <f t="shared" si="74"/>
        <v>0.3</v>
      </c>
      <c r="L501" s="17" t="s">
        <v>563</v>
      </c>
      <c r="M501" s="16" t="s">
        <v>562</v>
      </c>
    </row>
    <row r="502" spans="1:13" x14ac:dyDescent="0.25">
      <c r="A502" s="21" t="s">
        <v>404</v>
      </c>
      <c r="B502" s="40" t="s">
        <v>48</v>
      </c>
      <c r="C502" s="14" t="s">
        <v>49</v>
      </c>
      <c r="D502" s="15">
        <v>1</v>
      </c>
      <c r="E502" s="16" t="s">
        <v>98</v>
      </c>
      <c r="F502" s="17">
        <v>0</v>
      </c>
      <c r="G502" s="18">
        <v>30</v>
      </c>
      <c r="H502" s="19">
        <f t="shared" si="73"/>
        <v>0</v>
      </c>
      <c r="I502" s="20">
        <v>0</v>
      </c>
      <c r="J502" s="18">
        <v>30</v>
      </c>
      <c r="K502" s="19">
        <f t="shared" si="74"/>
        <v>0</v>
      </c>
      <c r="L502" s="17" t="s">
        <v>563</v>
      </c>
      <c r="M502" s="16" t="s">
        <v>562</v>
      </c>
    </row>
    <row r="503" spans="1:13" x14ac:dyDescent="0.25">
      <c r="A503" s="21" t="s">
        <v>404</v>
      </c>
      <c r="B503" s="40" t="s">
        <v>371</v>
      </c>
      <c r="C503" s="14" t="s">
        <v>51</v>
      </c>
      <c r="D503" s="15">
        <v>1</v>
      </c>
      <c r="E503" s="16" t="s">
        <v>98</v>
      </c>
      <c r="F503" s="17">
        <v>2</v>
      </c>
      <c r="G503" s="18">
        <v>30</v>
      </c>
      <c r="H503" s="19">
        <f t="shared" si="73"/>
        <v>6.6666666666666666E-2</v>
      </c>
      <c r="I503" s="20">
        <v>3</v>
      </c>
      <c r="J503" s="18">
        <v>30</v>
      </c>
      <c r="K503" s="19">
        <f t="shared" si="74"/>
        <v>0.1</v>
      </c>
      <c r="L503" s="17" t="s">
        <v>563</v>
      </c>
      <c r="M503" s="16" t="s">
        <v>562</v>
      </c>
    </row>
    <row r="504" spans="1:13" x14ac:dyDescent="0.25">
      <c r="A504" s="21" t="s">
        <v>404</v>
      </c>
      <c r="B504" s="40" t="s">
        <v>340</v>
      </c>
      <c r="C504" s="14" t="s">
        <v>341</v>
      </c>
      <c r="D504" s="15">
        <v>1</v>
      </c>
      <c r="E504" s="16" t="s">
        <v>98</v>
      </c>
      <c r="F504" s="17">
        <v>0</v>
      </c>
      <c r="G504" s="18">
        <v>18</v>
      </c>
      <c r="H504" s="19">
        <f t="shared" ref="H504:H528" si="75">F504/G504</f>
        <v>0</v>
      </c>
      <c r="I504" s="20">
        <v>0</v>
      </c>
      <c r="J504" s="18">
        <v>18</v>
      </c>
      <c r="K504" s="19">
        <f t="shared" ref="K504:K528" si="76">I504/J504</f>
        <v>0</v>
      </c>
      <c r="L504" s="17" t="s">
        <v>563</v>
      </c>
      <c r="M504" s="16" t="s">
        <v>562</v>
      </c>
    </row>
    <row r="505" spans="1:13" x14ac:dyDescent="0.25">
      <c r="A505" s="21" t="s">
        <v>404</v>
      </c>
      <c r="B505" s="40" t="s">
        <v>418</v>
      </c>
      <c r="C505" s="14" t="s">
        <v>53</v>
      </c>
      <c r="D505" s="15">
        <v>1</v>
      </c>
      <c r="E505" s="16" t="s">
        <v>98</v>
      </c>
      <c r="F505" s="17">
        <v>0</v>
      </c>
      <c r="G505" s="18">
        <v>30</v>
      </c>
      <c r="H505" s="19">
        <f t="shared" si="75"/>
        <v>0</v>
      </c>
      <c r="I505" s="20">
        <v>0</v>
      </c>
      <c r="J505" s="18">
        <v>30</v>
      </c>
      <c r="K505" s="19">
        <f t="shared" si="76"/>
        <v>0</v>
      </c>
      <c r="L505" s="17" t="s">
        <v>563</v>
      </c>
      <c r="M505" s="16" t="s">
        <v>562</v>
      </c>
    </row>
    <row r="506" spans="1:13" x14ac:dyDescent="0.25">
      <c r="A506" s="21" t="s">
        <v>404</v>
      </c>
      <c r="B506" s="40" t="s">
        <v>413</v>
      </c>
      <c r="C506" s="14" t="s">
        <v>414</v>
      </c>
      <c r="D506" s="15">
        <v>1</v>
      </c>
      <c r="E506" s="16" t="s">
        <v>98</v>
      </c>
      <c r="F506" s="17">
        <v>2</v>
      </c>
      <c r="G506" s="18">
        <v>30</v>
      </c>
      <c r="H506" s="19">
        <f t="shared" si="75"/>
        <v>6.6666666666666666E-2</v>
      </c>
      <c r="I506" s="20">
        <v>1</v>
      </c>
      <c r="J506" s="18">
        <v>30</v>
      </c>
      <c r="K506" s="19">
        <f t="shared" si="76"/>
        <v>3.3333333333333333E-2</v>
      </c>
      <c r="L506" s="17" t="s">
        <v>563</v>
      </c>
      <c r="M506" s="16" t="s">
        <v>562</v>
      </c>
    </row>
    <row r="507" spans="1:13" x14ac:dyDescent="0.25">
      <c r="A507" s="21" t="s">
        <v>404</v>
      </c>
      <c r="B507" s="40" t="s">
        <v>407</v>
      </c>
      <c r="C507" s="14" t="s">
        <v>408</v>
      </c>
      <c r="D507" s="15">
        <v>1</v>
      </c>
      <c r="E507" s="16" t="s">
        <v>98</v>
      </c>
      <c r="F507" s="35">
        <v>0</v>
      </c>
      <c r="G507" s="94">
        <v>30</v>
      </c>
      <c r="H507" s="19">
        <f t="shared" si="75"/>
        <v>0</v>
      </c>
      <c r="I507" s="20">
        <v>0</v>
      </c>
      <c r="J507" s="18">
        <v>30</v>
      </c>
      <c r="K507" s="19">
        <f t="shared" si="76"/>
        <v>0</v>
      </c>
      <c r="L507" s="17" t="s">
        <v>563</v>
      </c>
      <c r="M507" s="16" t="s">
        <v>562</v>
      </c>
    </row>
    <row r="508" spans="1:13" x14ac:dyDescent="0.25">
      <c r="A508" s="21" t="s">
        <v>404</v>
      </c>
      <c r="B508" s="40" t="s">
        <v>419</v>
      </c>
      <c r="C508" s="14" t="s">
        <v>420</v>
      </c>
      <c r="D508" s="15">
        <v>1</v>
      </c>
      <c r="E508" s="16" t="s">
        <v>98</v>
      </c>
      <c r="F508" s="35">
        <v>0</v>
      </c>
      <c r="G508" s="94">
        <v>30</v>
      </c>
      <c r="H508" s="19">
        <f t="shared" si="75"/>
        <v>0</v>
      </c>
      <c r="I508" s="20">
        <v>2</v>
      </c>
      <c r="J508" s="18">
        <v>30</v>
      </c>
      <c r="K508" s="19">
        <f t="shared" si="76"/>
        <v>6.6666666666666666E-2</v>
      </c>
      <c r="L508" s="17" t="s">
        <v>563</v>
      </c>
      <c r="M508" s="16" t="s">
        <v>562</v>
      </c>
    </row>
    <row r="509" spans="1:13" x14ac:dyDescent="0.25">
      <c r="A509" s="95" t="s">
        <v>421</v>
      </c>
      <c r="B509" s="14" t="s">
        <v>422</v>
      </c>
      <c r="C509" s="14" t="s">
        <v>423</v>
      </c>
      <c r="D509" s="15">
        <v>4</v>
      </c>
      <c r="E509" s="16" t="s">
        <v>12</v>
      </c>
      <c r="F509" s="17">
        <v>116</v>
      </c>
      <c r="G509" s="18">
        <v>56</v>
      </c>
      <c r="H509" s="19">
        <f t="shared" si="75"/>
        <v>2.0714285714285716</v>
      </c>
      <c r="I509" s="20">
        <v>126</v>
      </c>
      <c r="J509" s="18">
        <v>35</v>
      </c>
      <c r="K509" s="19">
        <f t="shared" si="76"/>
        <v>3.6</v>
      </c>
      <c r="L509" s="17" t="s">
        <v>563</v>
      </c>
      <c r="M509" s="16" t="s">
        <v>556</v>
      </c>
    </row>
    <row r="510" spans="1:13" x14ac:dyDescent="0.25">
      <c r="A510" s="95" t="s">
        <v>421</v>
      </c>
      <c r="B510" s="14" t="s">
        <v>424</v>
      </c>
      <c r="C510" s="14" t="s">
        <v>425</v>
      </c>
      <c r="D510" s="15">
        <v>1</v>
      </c>
      <c r="E510" s="16" t="s">
        <v>98</v>
      </c>
      <c r="F510" s="17">
        <v>74</v>
      </c>
      <c r="G510" s="18">
        <v>28</v>
      </c>
      <c r="H510" s="19">
        <f t="shared" si="75"/>
        <v>2.6428571428571428</v>
      </c>
      <c r="I510" s="20">
        <v>58</v>
      </c>
      <c r="J510" s="18">
        <v>28</v>
      </c>
      <c r="K510" s="19">
        <f t="shared" si="76"/>
        <v>2.0714285714285716</v>
      </c>
      <c r="L510" s="17" t="s">
        <v>563</v>
      </c>
      <c r="M510" s="16" t="s">
        <v>556</v>
      </c>
    </row>
    <row r="511" spans="1:13" x14ac:dyDescent="0.25">
      <c r="A511" s="95" t="s">
        <v>421</v>
      </c>
      <c r="B511" s="14" t="s">
        <v>426</v>
      </c>
      <c r="C511" s="14" t="s">
        <v>427</v>
      </c>
      <c r="D511" s="15">
        <v>4</v>
      </c>
      <c r="E511" s="16" t="s">
        <v>12</v>
      </c>
      <c r="F511" s="17">
        <v>55</v>
      </c>
      <c r="G511" s="18">
        <v>30</v>
      </c>
      <c r="H511" s="19">
        <f t="shared" si="75"/>
        <v>1.8333333333333333</v>
      </c>
      <c r="I511" s="20">
        <v>65</v>
      </c>
      <c r="J511" s="18">
        <v>30</v>
      </c>
      <c r="K511" s="19">
        <f t="shared" si="76"/>
        <v>2.1666666666666665</v>
      </c>
      <c r="L511" s="17" t="s">
        <v>563</v>
      </c>
      <c r="M511" s="16" t="s">
        <v>556</v>
      </c>
    </row>
    <row r="512" spans="1:13" x14ac:dyDescent="0.25">
      <c r="A512" s="95" t="s">
        <v>421</v>
      </c>
      <c r="B512" s="14" t="s">
        <v>428</v>
      </c>
      <c r="C512" s="14" t="s">
        <v>429</v>
      </c>
      <c r="D512" s="15">
        <v>4</v>
      </c>
      <c r="E512" s="16" t="s">
        <v>12</v>
      </c>
      <c r="F512" s="17">
        <v>22</v>
      </c>
      <c r="G512" s="18">
        <v>30</v>
      </c>
      <c r="H512" s="19">
        <f t="shared" si="75"/>
        <v>0.73333333333333328</v>
      </c>
      <c r="I512" s="20">
        <v>40</v>
      </c>
      <c r="J512" s="18">
        <v>30</v>
      </c>
      <c r="K512" s="19">
        <f t="shared" si="76"/>
        <v>1.3333333333333333</v>
      </c>
      <c r="L512" s="17" t="s">
        <v>563</v>
      </c>
      <c r="M512" s="16" t="s">
        <v>556</v>
      </c>
    </row>
    <row r="513" spans="1:13" x14ac:dyDescent="0.25">
      <c r="A513" s="95" t="s">
        <v>421</v>
      </c>
      <c r="B513" s="14" t="s">
        <v>430</v>
      </c>
      <c r="C513" s="14" t="s">
        <v>431</v>
      </c>
      <c r="D513" s="15">
        <v>4</v>
      </c>
      <c r="E513" s="16" t="s">
        <v>12</v>
      </c>
      <c r="F513" s="17">
        <v>17</v>
      </c>
      <c r="G513" s="18">
        <v>14</v>
      </c>
      <c r="H513" s="19">
        <f t="shared" si="75"/>
        <v>1.2142857142857142</v>
      </c>
      <c r="I513" s="20">
        <v>13</v>
      </c>
      <c r="J513" s="18">
        <v>13</v>
      </c>
      <c r="K513" s="19">
        <f t="shared" si="76"/>
        <v>1</v>
      </c>
      <c r="L513" s="17" t="s">
        <v>563</v>
      </c>
      <c r="M513" s="16" t="s">
        <v>556</v>
      </c>
    </row>
    <row r="514" spans="1:13" x14ac:dyDescent="0.25">
      <c r="A514" s="95" t="s">
        <v>421</v>
      </c>
      <c r="B514" s="14" t="s">
        <v>432</v>
      </c>
      <c r="C514" s="14" t="s">
        <v>433</v>
      </c>
      <c r="D514" s="15">
        <v>1</v>
      </c>
      <c r="E514" s="16" t="s">
        <v>98</v>
      </c>
      <c r="F514" s="17">
        <v>28</v>
      </c>
      <c r="G514" s="18">
        <v>28</v>
      </c>
      <c r="H514" s="19">
        <f t="shared" si="75"/>
        <v>1</v>
      </c>
      <c r="I514" s="20">
        <v>14</v>
      </c>
      <c r="J514" s="18">
        <v>28</v>
      </c>
      <c r="K514" s="19">
        <f t="shared" si="76"/>
        <v>0.5</v>
      </c>
      <c r="L514" s="17" t="s">
        <v>563</v>
      </c>
      <c r="M514" s="16" t="s">
        <v>556</v>
      </c>
    </row>
    <row r="515" spans="1:13" x14ac:dyDescent="0.25">
      <c r="A515" s="95" t="s">
        <v>421</v>
      </c>
      <c r="B515" s="14" t="s">
        <v>289</v>
      </c>
      <c r="C515" s="14" t="s">
        <v>290</v>
      </c>
      <c r="D515" s="15">
        <v>1</v>
      </c>
      <c r="E515" s="16" t="s">
        <v>98</v>
      </c>
      <c r="F515" s="17">
        <v>25</v>
      </c>
      <c r="G515" s="18">
        <v>28</v>
      </c>
      <c r="H515" s="19">
        <f t="shared" si="75"/>
        <v>0.8928571428571429</v>
      </c>
      <c r="I515" s="20">
        <v>12</v>
      </c>
      <c r="J515" s="18">
        <v>28</v>
      </c>
      <c r="K515" s="19">
        <f t="shared" si="76"/>
        <v>0.42857142857142855</v>
      </c>
      <c r="L515" s="17" t="s">
        <v>563</v>
      </c>
      <c r="M515" s="16" t="s">
        <v>556</v>
      </c>
    </row>
    <row r="516" spans="1:13" x14ac:dyDescent="0.25">
      <c r="A516" s="95" t="s">
        <v>421</v>
      </c>
      <c r="B516" s="14" t="s">
        <v>434</v>
      </c>
      <c r="C516" s="14" t="s">
        <v>435</v>
      </c>
      <c r="D516" s="15">
        <v>4</v>
      </c>
      <c r="E516" s="16" t="s">
        <v>12</v>
      </c>
      <c r="F516" s="17">
        <v>11</v>
      </c>
      <c r="G516" s="18">
        <v>14</v>
      </c>
      <c r="H516" s="19">
        <f t="shared" si="75"/>
        <v>0.7857142857142857</v>
      </c>
      <c r="I516" s="20">
        <v>9</v>
      </c>
      <c r="J516" s="18">
        <v>12</v>
      </c>
      <c r="K516" s="19">
        <f t="shared" si="76"/>
        <v>0.75</v>
      </c>
      <c r="L516" s="17" t="s">
        <v>563</v>
      </c>
      <c r="M516" s="16" t="s">
        <v>556</v>
      </c>
    </row>
    <row r="517" spans="1:13" x14ac:dyDescent="0.25">
      <c r="A517" s="21" t="s">
        <v>436</v>
      </c>
      <c r="B517" s="40" t="s">
        <v>36</v>
      </c>
      <c r="C517" s="14" t="s">
        <v>37</v>
      </c>
      <c r="D517" s="15">
        <v>4</v>
      </c>
      <c r="E517" s="16" t="s">
        <v>12</v>
      </c>
      <c r="F517" s="17">
        <v>331</v>
      </c>
      <c r="G517" s="18">
        <v>120</v>
      </c>
      <c r="H517" s="19">
        <f t="shared" si="75"/>
        <v>2.7583333333333333</v>
      </c>
      <c r="I517" s="39">
        <v>301</v>
      </c>
      <c r="J517" s="29">
        <v>120</v>
      </c>
      <c r="K517" s="19">
        <f t="shared" si="76"/>
        <v>2.5083333333333333</v>
      </c>
      <c r="L517" s="17" t="s">
        <v>563</v>
      </c>
      <c r="M517" s="16" t="s">
        <v>556</v>
      </c>
    </row>
    <row r="518" spans="1:13" x14ac:dyDescent="0.25">
      <c r="A518" s="21" t="s">
        <v>436</v>
      </c>
      <c r="B518" s="14" t="s">
        <v>437</v>
      </c>
      <c r="C518" s="14" t="s">
        <v>438</v>
      </c>
      <c r="D518" s="15">
        <v>3</v>
      </c>
      <c r="E518" s="16" t="s">
        <v>12</v>
      </c>
      <c r="F518" s="17">
        <v>24</v>
      </c>
      <c r="G518" s="18">
        <v>15</v>
      </c>
      <c r="H518" s="19">
        <f t="shared" si="75"/>
        <v>1.6</v>
      </c>
      <c r="I518" s="20">
        <v>30</v>
      </c>
      <c r="J518" s="18">
        <v>15</v>
      </c>
      <c r="K518" s="19">
        <f t="shared" si="76"/>
        <v>2</v>
      </c>
      <c r="L518" s="17" t="s">
        <v>563</v>
      </c>
      <c r="M518" s="16" t="s">
        <v>556</v>
      </c>
    </row>
    <row r="519" spans="1:13" x14ac:dyDescent="0.25">
      <c r="A519" s="21" t="s">
        <v>436</v>
      </c>
      <c r="B519" s="40" t="s">
        <v>247</v>
      </c>
      <c r="C519" s="14" t="s">
        <v>248</v>
      </c>
      <c r="D519" s="15">
        <v>4</v>
      </c>
      <c r="E519" s="16" t="s">
        <v>12</v>
      </c>
      <c r="F519" s="17">
        <v>131</v>
      </c>
      <c r="G519" s="18">
        <v>90</v>
      </c>
      <c r="H519" s="19">
        <f t="shared" si="75"/>
        <v>1.4555555555555555</v>
      </c>
      <c r="I519" s="20">
        <v>98</v>
      </c>
      <c r="J519" s="18">
        <v>60</v>
      </c>
      <c r="K519" s="19">
        <f t="shared" si="76"/>
        <v>1.6333333333333333</v>
      </c>
      <c r="L519" s="17" t="s">
        <v>563</v>
      </c>
      <c r="M519" s="16" t="s">
        <v>556</v>
      </c>
    </row>
    <row r="520" spans="1:13" x14ac:dyDescent="0.25">
      <c r="A520" s="21" t="s">
        <v>436</v>
      </c>
      <c r="B520" s="14" t="s">
        <v>159</v>
      </c>
      <c r="C520" s="14" t="s">
        <v>249</v>
      </c>
      <c r="D520" s="15">
        <v>4</v>
      </c>
      <c r="E520" s="16" t="s">
        <v>12</v>
      </c>
      <c r="F520" s="17">
        <v>67</v>
      </c>
      <c r="G520" s="18">
        <v>30</v>
      </c>
      <c r="H520" s="19">
        <f t="shared" si="75"/>
        <v>2.2333333333333334</v>
      </c>
      <c r="I520" s="20">
        <v>32</v>
      </c>
      <c r="J520" s="18">
        <v>30</v>
      </c>
      <c r="K520" s="19">
        <f t="shared" si="76"/>
        <v>1.0666666666666667</v>
      </c>
      <c r="L520" s="17" t="s">
        <v>563</v>
      </c>
      <c r="M520" s="16" t="s">
        <v>556</v>
      </c>
    </row>
    <row r="521" spans="1:13" x14ac:dyDescent="0.25">
      <c r="A521" s="21" t="s">
        <v>436</v>
      </c>
      <c r="B521" s="40" t="s">
        <v>439</v>
      </c>
      <c r="C521" s="14" t="s">
        <v>440</v>
      </c>
      <c r="D521" s="15">
        <v>4</v>
      </c>
      <c r="E521" s="16" t="s">
        <v>12</v>
      </c>
      <c r="F521" s="17">
        <v>56</v>
      </c>
      <c r="G521" s="18">
        <v>30</v>
      </c>
      <c r="H521" s="19">
        <f t="shared" si="75"/>
        <v>1.8666666666666667</v>
      </c>
      <c r="I521" s="20">
        <v>32</v>
      </c>
      <c r="J521" s="18">
        <v>30</v>
      </c>
      <c r="K521" s="19">
        <f t="shared" si="76"/>
        <v>1.0666666666666667</v>
      </c>
      <c r="L521" s="17" t="s">
        <v>563</v>
      </c>
      <c r="M521" s="16" t="s">
        <v>556</v>
      </c>
    </row>
    <row r="522" spans="1:13" x14ac:dyDescent="0.25">
      <c r="A522" s="21" t="s">
        <v>436</v>
      </c>
      <c r="B522" s="14" t="s">
        <v>210</v>
      </c>
      <c r="C522" s="14" t="s">
        <v>211</v>
      </c>
      <c r="D522" s="15">
        <v>3</v>
      </c>
      <c r="E522" s="16" t="s">
        <v>12</v>
      </c>
      <c r="F522" s="17">
        <v>19</v>
      </c>
      <c r="G522" s="18">
        <v>15</v>
      </c>
      <c r="H522" s="19">
        <f t="shared" si="75"/>
        <v>1.2666666666666666</v>
      </c>
      <c r="I522" s="20">
        <v>15</v>
      </c>
      <c r="J522" s="18">
        <v>15</v>
      </c>
      <c r="K522" s="19">
        <f t="shared" si="76"/>
        <v>1</v>
      </c>
      <c r="L522" s="17" t="s">
        <v>563</v>
      </c>
      <c r="M522" s="16" t="s">
        <v>556</v>
      </c>
    </row>
    <row r="523" spans="1:13" x14ac:dyDescent="0.25">
      <c r="A523" s="21" t="s">
        <v>436</v>
      </c>
      <c r="B523" s="40" t="s">
        <v>441</v>
      </c>
      <c r="C523" s="14" t="s">
        <v>442</v>
      </c>
      <c r="D523" s="15">
        <v>4</v>
      </c>
      <c r="E523" s="16" t="s">
        <v>12</v>
      </c>
      <c r="F523" s="17">
        <v>57</v>
      </c>
      <c r="G523" s="18">
        <v>60</v>
      </c>
      <c r="H523" s="19">
        <f t="shared" si="75"/>
        <v>0.95</v>
      </c>
      <c r="I523" s="20">
        <v>54</v>
      </c>
      <c r="J523" s="18">
        <v>60</v>
      </c>
      <c r="K523" s="19">
        <f t="shared" si="76"/>
        <v>0.9</v>
      </c>
      <c r="L523" s="17" t="s">
        <v>563</v>
      </c>
      <c r="M523" s="16" t="s">
        <v>556</v>
      </c>
    </row>
    <row r="524" spans="1:13" x14ac:dyDescent="0.25">
      <c r="A524" s="21" t="s">
        <v>436</v>
      </c>
      <c r="B524" s="14" t="s">
        <v>443</v>
      </c>
      <c r="C524" s="14" t="s">
        <v>444</v>
      </c>
      <c r="D524" s="15">
        <v>3</v>
      </c>
      <c r="E524" s="16" t="s">
        <v>12</v>
      </c>
      <c r="F524" s="17">
        <v>23</v>
      </c>
      <c r="G524" s="18">
        <v>30</v>
      </c>
      <c r="H524" s="19">
        <f t="shared" si="75"/>
        <v>0.76666666666666672</v>
      </c>
      <c r="I524" s="20">
        <v>24</v>
      </c>
      <c r="J524" s="18">
        <v>30</v>
      </c>
      <c r="K524" s="19">
        <f t="shared" si="76"/>
        <v>0.8</v>
      </c>
      <c r="L524" s="17" t="s">
        <v>563</v>
      </c>
      <c r="M524" s="16" t="s">
        <v>556</v>
      </c>
    </row>
    <row r="525" spans="1:13" x14ac:dyDescent="0.25">
      <c r="A525" s="21" t="s">
        <v>436</v>
      </c>
      <c r="B525" s="14" t="s">
        <v>445</v>
      </c>
      <c r="C525" s="14" t="s">
        <v>446</v>
      </c>
      <c r="D525" s="15">
        <v>2</v>
      </c>
      <c r="E525" s="16" t="s">
        <v>113</v>
      </c>
      <c r="F525" s="17">
        <v>9</v>
      </c>
      <c r="G525" s="18">
        <v>15</v>
      </c>
      <c r="H525" s="19">
        <f t="shared" si="75"/>
        <v>0.6</v>
      </c>
      <c r="I525" s="20">
        <v>12</v>
      </c>
      <c r="J525" s="18">
        <v>15</v>
      </c>
      <c r="K525" s="19">
        <f t="shared" si="76"/>
        <v>0.8</v>
      </c>
      <c r="L525" s="17" t="s">
        <v>563</v>
      </c>
      <c r="M525" s="16" t="s">
        <v>556</v>
      </c>
    </row>
    <row r="526" spans="1:13" x14ac:dyDescent="0.25">
      <c r="A526" s="21" t="s">
        <v>436</v>
      </c>
      <c r="B526" s="14" t="s">
        <v>447</v>
      </c>
      <c r="C526" s="14" t="s">
        <v>446</v>
      </c>
      <c r="D526" s="15">
        <v>3</v>
      </c>
      <c r="E526" s="16" t="s">
        <v>117</v>
      </c>
      <c r="F526" s="17">
        <v>1</v>
      </c>
      <c r="G526" s="18">
        <v>20</v>
      </c>
      <c r="H526" s="19">
        <f t="shared" si="75"/>
        <v>0.05</v>
      </c>
      <c r="I526" s="20">
        <v>0</v>
      </c>
      <c r="J526" s="18">
        <v>20</v>
      </c>
      <c r="K526" s="19">
        <f t="shared" si="76"/>
        <v>0</v>
      </c>
      <c r="L526" s="17" t="s">
        <v>563</v>
      </c>
      <c r="M526" s="16" t="s">
        <v>556</v>
      </c>
    </row>
    <row r="527" spans="1:13" x14ac:dyDescent="0.25">
      <c r="A527" s="21" t="s">
        <v>436</v>
      </c>
      <c r="B527" s="14" t="s">
        <v>448</v>
      </c>
      <c r="C527" s="14" t="s">
        <v>449</v>
      </c>
      <c r="D527" s="15">
        <v>2</v>
      </c>
      <c r="E527" s="16" t="s">
        <v>113</v>
      </c>
      <c r="F527" s="17">
        <v>18</v>
      </c>
      <c r="G527" s="18">
        <v>15</v>
      </c>
      <c r="H527" s="19">
        <f t="shared" si="75"/>
        <v>1.2</v>
      </c>
      <c r="I527" s="20">
        <v>20</v>
      </c>
      <c r="J527" s="18">
        <v>15</v>
      </c>
      <c r="K527" s="19">
        <f t="shared" si="76"/>
        <v>1.3333333333333333</v>
      </c>
      <c r="L527" s="17" t="s">
        <v>563</v>
      </c>
      <c r="M527" s="16" t="s">
        <v>556</v>
      </c>
    </row>
    <row r="528" spans="1:13" x14ac:dyDescent="0.25">
      <c r="A528" s="21" t="s">
        <v>436</v>
      </c>
      <c r="B528" s="14" t="s">
        <v>448</v>
      </c>
      <c r="C528" s="14" t="s">
        <v>449</v>
      </c>
      <c r="D528" s="15">
        <v>3</v>
      </c>
      <c r="E528" s="16" t="s">
        <v>117</v>
      </c>
      <c r="F528" s="17">
        <v>1</v>
      </c>
      <c r="G528" s="18">
        <v>20</v>
      </c>
      <c r="H528" s="19">
        <f t="shared" si="75"/>
        <v>0.05</v>
      </c>
      <c r="I528" s="39">
        <v>1</v>
      </c>
      <c r="J528" s="29">
        <v>20</v>
      </c>
      <c r="K528" s="19">
        <f t="shared" si="76"/>
        <v>0.05</v>
      </c>
      <c r="L528" s="17" t="s">
        <v>563</v>
      </c>
      <c r="M528" s="16" t="s">
        <v>556</v>
      </c>
    </row>
    <row r="529" spans="1:13" x14ac:dyDescent="0.25">
      <c r="A529" s="21" t="s">
        <v>436</v>
      </c>
      <c r="B529" s="14" t="s">
        <v>247</v>
      </c>
      <c r="C529" s="14" t="s">
        <v>248</v>
      </c>
      <c r="D529" s="15">
        <v>1</v>
      </c>
      <c r="E529" s="16" t="s">
        <v>98</v>
      </c>
      <c r="F529" s="17">
        <v>6</v>
      </c>
      <c r="G529" s="18">
        <v>30</v>
      </c>
      <c r="H529" s="19">
        <f t="shared" ref="H529" si="77">F529/G529</f>
        <v>0.2</v>
      </c>
      <c r="I529" s="20">
        <v>5</v>
      </c>
      <c r="J529" s="18">
        <v>30</v>
      </c>
      <c r="K529" s="19">
        <f>I529/J529</f>
        <v>0.16666666666666666</v>
      </c>
      <c r="L529" s="17" t="s">
        <v>563</v>
      </c>
      <c r="M529" s="16" t="s">
        <v>556</v>
      </c>
    </row>
    <row r="530" spans="1:13" x14ac:dyDescent="0.25">
      <c r="A530" s="21" t="s">
        <v>450</v>
      </c>
      <c r="B530" s="14" t="s">
        <v>451</v>
      </c>
      <c r="C530" s="14" t="s">
        <v>452</v>
      </c>
      <c r="D530" s="15">
        <v>4</v>
      </c>
      <c r="E530" s="16" t="s">
        <v>12</v>
      </c>
      <c r="F530" s="17"/>
      <c r="G530" s="18"/>
      <c r="H530" s="30"/>
      <c r="I530" s="20">
        <v>20</v>
      </c>
      <c r="J530" s="18">
        <v>30</v>
      </c>
      <c r="K530" s="19">
        <f t="shared" ref="K530:K535" si="78">I530/J530</f>
        <v>0.66666666666666663</v>
      </c>
      <c r="L530" s="17" t="s">
        <v>564</v>
      </c>
      <c r="M530" s="16" t="s">
        <v>556</v>
      </c>
    </row>
    <row r="531" spans="1:13" x14ac:dyDescent="0.25">
      <c r="A531" s="21" t="s">
        <v>450</v>
      </c>
      <c r="B531" s="14" t="s">
        <v>451</v>
      </c>
      <c r="C531" s="14" t="s">
        <v>452</v>
      </c>
      <c r="D531" s="15">
        <v>5</v>
      </c>
      <c r="E531" s="16" t="s">
        <v>35</v>
      </c>
      <c r="F531" s="17"/>
      <c r="G531" s="18"/>
      <c r="H531" s="30"/>
      <c r="I531" s="20">
        <v>13</v>
      </c>
      <c r="J531" s="18">
        <v>25</v>
      </c>
      <c r="K531" s="19">
        <f t="shared" si="78"/>
        <v>0.52</v>
      </c>
      <c r="L531" s="17" t="s">
        <v>564</v>
      </c>
      <c r="M531" s="16" t="s">
        <v>556</v>
      </c>
    </row>
    <row r="532" spans="1:13" x14ac:dyDescent="0.25">
      <c r="A532" s="21" t="s">
        <v>453</v>
      </c>
      <c r="B532" s="14" t="s">
        <v>144</v>
      </c>
      <c r="C532" s="14" t="s">
        <v>145</v>
      </c>
      <c r="D532" s="15">
        <v>3</v>
      </c>
      <c r="E532" s="16" t="s">
        <v>12</v>
      </c>
      <c r="F532" s="17">
        <v>21</v>
      </c>
      <c r="G532" s="18">
        <v>12</v>
      </c>
      <c r="H532" s="19">
        <f t="shared" ref="H532:H535" si="79">F532/G532</f>
        <v>1.75</v>
      </c>
      <c r="I532" s="20">
        <v>20</v>
      </c>
      <c r="J532" s="18">
        <v>12</v>
      </c>
      <c r="K532" s="19">
        <f t="shared" si="78"/>
        <v>1.6666666666666667</v>
      </c>
      <c r="L532" s="17" t="s">
        <v>563</v>
      </c>
      <c r="M532" s="16" t="s">
        <v>562</v>
      </c>
    </row>
    <row r="533" spans="1:13" x14ac:dyDescent="0.25">
      <c r="A533" s="21" t="s">
        <v>453</v>
      </c>
      <c r="B533" s="14" t="s">
        <v>262</v>
      </c>
      <c r="C533" s="14" t="s">
        <v>136</v>
      </c>
      <c r="D533" s="15">
        <v>3</v>
      </c>
      <c r="E533" s="16" t="s">
        <v>12</v>
      </c>
      <c r="F533" s="17">
        <v>82</v>
      </c>
      <c r="G533" s="18">
        <v>48</v>
      </c>
      <c r="H533" s="19">
        <f t="shared" si="79"/>
        <v>1.7083333333333333</v>
      </c>
      <c r="I533" s="20">
        <v>74</v>
      </c>
      <c r="J533" s="18">
        <v>48</v>
      </c>
      <c r="K533" s="19">
        <f t="shared" si="78"/>
        <v>1.5416666666666667</v>
      </c>
      <c r="L533" s="17" t="s">
        <v>563</v>
      </c>
      <c r="M533" s="16" t="s">
        <v>562</v>
      </c>
    </row>
    <row r="534" spans="1:13" x14ac:dyDescent="0.25">
      <c r="A534" s="21" t="s">
        <v>453</v>
      </c>
      <c r="B534" s="14" t="s">
        <v>133</v>
      </c>
      <c r="C534" s="14" t="s">
        <v>134</v>
      </c>
      <c r="D534" s="15">
        <v>4</v>
      </c>
      <c r="E534" s="16" t="s">
        <v>12</v>
      </c>
      <c r="F534" s="17">
        <v>45</v>
      </c>
      <c r="G534" s="18">
        <v>30</v>
      </c>
      <c r="H534" s="19">
        <f t="shared" si="79"/>
        <v>1.5</v>
      </c>
      <c r="I534" s="20">
        <v>45</v>
      </c>
      <c r="J534" s="18">
        <v>30</v>
      </c>
      <c r="K534" s="19">
        <f t="shared" si="78"/>
        <v>1.5</v>
      </c>
      <c r="L534" s="17" t="s">
        <v>563</v>
      </c>
      <c r="M534" s="16" t="s">
        <v>562</v>
      </c>
    </row>
    <row r="535" spans="1:13" x14ac:dyDescent="0.25">
      <c r="A535" s="21" t="s">
        <v>453</v>
      </c>
      <c r="B535" s="14" t="s">
        <v>320</v>
      </c>
      <c r="C535" s="14" t="s">
        <v>141</v>
      </c>
      <c r="D535" s="15">
        <v>1</v>
      </c>
      <c r="E535" s="16" t="s">
        <v>98</v>
      </c>
      <c r="F535" s="17">
        <v>0</v>
      </c>
      <c r="G535" s="18">
        <v>30</v>
      </c>
      <c r="H535" s="19">
        <f t="shared" si="79"/>
        <v>0</v>
      </c>
      <c r="I535" s="20">
        <v>0</v>
      </c>
      <c r="J535" s="18">
        <v>30</v>
      </c>
      <c r="K535" s="19">
        <f t="shared" si="78"/>
        <v>0</v>
      </c>
      <c r="L535" s="17" t="s">
        <v>563</v>
      </c>
      <c r="M535" s="16" t="s">
        <v>562</v>
      </c>
    </row>
    <row r="536" spans="1:13" x14ac:dyDescent="0.25">
      <c r="A536" s="21" t="s">
        <v>453</v>
      </c>
      <c r="B536" s="14" t="s">
        <v>239</v>
      </c>
      <c r="C536" s="96" t="s">
        <v>240</v>
      </c>
      <c r="D536" s="97">
        <v>3</v>
      </c>
      <c r="E536" s="98" t="s">
        <v>12</v>
      </c>
      <c r="F536" s="99">
        <v>35</v>
      </c>
      <c r="G536" s="100">
        <v>30</v>
      </c>
      <c r="H536" s="19">
        <f t="shared" ref="H536:H599" si="80">F536/G536</f>
        <v>1.1666666666666667</v>
      </c>
      <c r="I536" s="101">
        <v>45</v>
      </c>
      <c r="J536" s="100">
        <v>28</v>
      </c>
      <c r="K536" s="19">
        <f t="shared" ref="K536:K567" si="81">I536/J536</f>
        <v>1.6071428571428572</v>
      </c>
      <c r="L536" s="17" t="s">
        <v>563</v>
      </c>
      <c r="M536" s="16" t="s">
        <v>562</v>
      </c>
    </row>
    <row r="537" spans="1:13" x14ac:dyDescent="0.25">
      <c r="A537" s="21" t="s">
        <v>453</v>
      </c>
      <c r="B537" s="14" t="s">
        <v>237</v>
      </c>
      <c r="C537" s="96" t="s">
        <v>238</v>
      </c>
      <c r="D537" s="97">
        <v>3</v>
      </c>
      <c r="E537" s="98" t="s">
        <v>12</v>
      </c>
      <c r="F537" s="99">
        <v>40</v>
      </c>
      <c r="G537" s="100">
        <v>30</v>
      </c>
      <c r="H537" s="19">
        <f t="shared" si="80"/>
        <v>1.3333333333333333</v>
      </c>
      <c r="I537" s="101">
        <v>31</v>
      </c>
      <c r="J537" s="100">
        <v>30</v>
      </c>
      <c r="K537" s="19">
        <f t="shared" si="81"/>
        <v>1.0333333333333334</v>
      </c>
      <c r="L537" s="17" t="s">
        <v>563</v>
      </c>
      <c r="M537" s="16" t="s">
        <v>562</v>
      </c>
    </row>
    <row r="538" spans="1:13" x14ac:dyDescent="0.25">
      <c r="A538" s="21" t="s">
        <v>453</v>
      </c>
      <c r="B538" s="14" t="s">
        <v>164</v>
      </c>
      <c r="C538" s="96" t="s">
        <v>165</v>
      </c>
      <c r="D538" s="97">
        <v>3</v>
      </c>
      <c r="E538" s="98" t="s">
        <v>12</v>
      </c>
      <c r="F538" s="99">
        <v>13</v>
      </c>
      <c r="G538" s="100">
        <v>20</v>
      </c>
      <c r="H538" s="19">
        <f t="shared" si="80"/>
        <v>0.65</v>
      </c>
      <c r="I538" s="101">
        <v>13</v>
      </c>
      <c r="J538" s="100">
        <v>14</v>
      </c>
      <c r="K538" s="19">
        <f t="shared" si="81"/>
        <v>0.9285714285714286</v>
      </c>
      <c r="L538" s="17" t="s">
        <v>563</v>
      </c>
      <c r="M538" s="16" t="s">
        <v>562</v>
      </c>
    </row>
    <row r="539" spans="1:13" x14ac:dyDescent="0.25">
      <c r="A539" s="21" t="s">
        <v>453</v>
      </c>
      <c r="B539" s="14" t="s">
        <v>454</v>
      </c>
      <c r="C539" s="14" t="s">
        <v>349</v>
      </c>
      <c r="D539" s="15">
        <v>4</v>
      </c>
      <c r="E539" s="98" t="s">
        <v>12</v>
      </c>
      <c r="F539" s="99">
        <v>31</v>
      </c>
      <c r="G539" s="100">
        <v>30</v>
      </c>
      <c r="H539" s="19">
        <f t="shared" si="80"/>
        <v>1.0333333333333334</v>
      </c>
      <c r="I539" s="101">
        <v>29</v>
      </c>
      <c r="J539" s="100">
        <v>28</v>
      </c>
      <c r="K539" s="19">
        <f t="shared" si="81"/>
        <v>1.0357142857142858</v>
      </c>
      <c r="L539" s="17" t="s">
        <v>563</v>
      </c>
      <c r="M539" s="16" t="s">
        <v>562</v>
      </c>
    </row>
    <row r="540" spans="1:13" x14ac:dyDescent="0.25">
      <c r="A540" s="21" t="s">
        <v>453</v>
      </c>
      <c r="B540" s="14" t="s">
        <v>324</v>
      </c>
      <c r="C540" s="14" t="s">
        <v>325</v>
      </c>
      <c r="D540" s="15">
        <v>3</v>
      </c>
      <c r="E540" s="16" t="s">
        <v>12</v>
      </c>
      <c r="F540" s="28">
        <v>12</v>
      </c>
      <c r="G540" s="26">
        <v>16</v>
      </c>
      <c r="H540" s="19">
        <f t="shared" si="80"/>
        <v>0.75</v>
      </c>
      <c r="I540" s="25">
        <v>9</v>
      </c>
      <c r="J540" s="26">
        <v>12</v>
      </c>
      <c r="K540" s="19">
        <f t="shared" si="81"/>
        <v>0.75</v>
      </c>
      <c r="L540" s="17" t="s">
        <v>563</v>
      </c>
      <c r="M540" s="16" t="s">
        <v>562</v>
      </c>
    </row>
    <row r="541" spans="1:13" x14ac:dyDescent="0.25">
      <c r="A541" s="21" t="s">
        <v>453</v>
      </c>
      <c r="B541" s="14" t="s">
        <v>225</v>
      </c>
      <c r="C541" s="14" t="s">
        <v>226</v>
      </c>
      <c r="D541" s="15">
        <v>3</v>
      </c>
      <c r="E541" s="16" t="s">
        <v>12</v>
      </c>
      <c r="F541" s="17">
        <v>10</v>
      </c>
      <c r="G541" s="18">
        <v>16</v>
      </c>
      <c r="H541" s="19">
        <f t="shared" si="80"/>
        <v>0.625</v>
      </c>
      <c r="I541" s="20">
        <v>12</v>
      </c>
      <c r="J541" s="18">
        <v>16</v>
      </c>
      <c r="K541" s="19">
        <f t="shared" si="81"/>
        <v>0.75</v>
      </c>
      <c r="L541" s="17" t="s">
        <v>563</v>
      </c>
      <c r="M541" s="16" t="s">
        <v>562</v>
      </c>
    </row>
    <row r="542" spans="1:13" x14ac:dyDescent="0.25">
      <c r="A542" s="21" t="s">
        <v>453</v>
      </c>
      <c r="B542" s="14" t="s">
        <v>60</v>
      </c>
      <c r="C542" s="102" t="s">
        <v>61</v>
      </c>
      <c r="D542" s="103">
        <v>3</v>
      </c>
      <c r="E542" s="16" t="s">
        <v>12</v>
      </c>
      <c r="F542" s="17">
        <v>14</v>
      </c>
      <c r="G542" s="18">
        <v>16</v>
      </c>
      <c r="H542" s="19">
        <f t="shared" si="80"/>
        <v>0.875</v>
      </c>
      <c r="I542" s="20">
        <v>11</v>
      </c>
      <c r="J542" s="18">
        <v>16</v>
      </c>
      <c r="K542" s="19">
        <f t="shared" si="81"/>
        <v>0.6875</v>
      </c>
      <c r="L542" s="17" t="s">
        <v>563</v>
      </c>
      <c r="M542" s="16" t="s">
        <v>562</v>
      </c>
    </row>
    <row r="543" spans="1:13" x14ac:dyDescent="0.25">
      <c r="A543" s="21" t="s">
        <v>453</v>
      </c>
      <c r="B543" s="14" t="s">
        <v>200</v>
      </c>
      <c r="C543" s="96" t="s">
        <v>59</v>
      </c>
      <c r="D543" s="97">
        <v>3</v>
      </c>
      <c r="E543" s="16" t="s">
        <v>12</v>
      </c>
      <c r="F543" s="17">
        <v>14</v>
      </c>
      <c r="G543" s="18">
        <v>24</v>
      </c>
      <c r="H543" s="19">
        <f t="shared" si="80"/>
        <v>0.58333333333333337</v>
      </c>
      <c r="I543" s="20">
        <v>16</v>
      </c>
      <c r="J543" s="18">
        <v>24</v>
      </c>
      <c r="K543" s="19">
        <f t="shared" si="81"/>
        <v>0.66666666666666663</v>
      </c>
      <c r="L543" s="17" t="s">
        <v>563</v>
      </c>
      <c r="M543" s="16" t="s">
        <v>562</v>
      </c>
    </row>
    <row r="544" spans="1:13" x14ac:dyDescent="0.25">
      <c r="A544" s="21" t="s">
        <v>453</v>
      </c>
      <c r="B544" s="14" t="s">
        <v>62</v>
      </c>
      <c r="C544" s="96" t="s">
        <v>63</v>
      </c>
      <c r="D544" s="104">
        <v>3</v>
      </c>
      <c r="E544" s="98" t="s">
        <v>12</v>
      </c>
      <c r="F544" s="99">
        <v>15</v>
      </c>
      <c r="G544" s="100">
        <v>24</v>
      </c>
      <c r="H544" s="19">
        <f t="shared" si="80"/>
        <v>0.625</v>
      </c>
      <c r="I544" s="101">
        <v>14</v>
      </c>
      <c r="J544" s="100">
        <v>24</v>
      </c>
      <c r="K544" s="19">
        <f t="shared" si="81"/>
        <v>0.58333333333333337</v>
      </c>
      <c r="L544" s="17" t="s">
        <v>563</v>
      </c>
      <c r="M544" s="16" t="s">
        <v>562</v>
      </c>
    </row>
    <row r="545" spans="1:13" x14ac:dyDescent="0.25">
      <c r="A545" s="21" t="s">
        <v>453</v>
      </c>
      <c r="B545" s="14" t="s">
        <v>455</v>
      </c>
      <c r="C545" s="96" t="s">
        <v>257</v>
      </c>
      <c r="D545" s="97">
        <v>3</v>
      </c>
      <c r="E545" s="98" t="s">
        <v>12</v>
      </c>
      <c r="F545" s="99">
        <v>4</v>
      </c>
      <c r="G545" s="100">
        <v>10</v>
      </c>
      <c r="H545" s="19">
        <f t="shared" si="80"/>
        <v>0.4</v>
      </c>
      <c r="I545" s="101">
        <v>3</v>
      </c>
      <c r="J545" s="100">
        <v>6</v>
      </c>
      <c r="K545" s="19">
        <f t="shared" si="81"/>
        <v>0.5</v>
      </c>
      <c r="L545" s="17" t="s">
        <v>563</v>
      </c>
      <c r="M545" s="16" t="s">
        <v>562</v>
      </c>
    </row>
    <row r="546" spans="1:13" x14ac:dyDescent="0.25">
      <c r="A546" s="21" t="s">
        <v>453</v>
      </c>
      <c r="B546" s="14" t="s">
        <v>62</v>
      </c>
      <c r="C546" s="96" t="s">
        <v>63</v>
      </c>
      <c r="D546" s="104">
        <v>1</v>
      </c>
      <c r="E546" s="98" t="s">
        <v>98</v>
      </c>
      <c r="F546" s="99">
        <v>6</v>
      </c>
      <c r="G546" s="100">
        <v>30</v>
      </c>
      <c r="H546" s="19">
        <f t="shared" si="80"/>
        <v>0.2</v>
      </c>
      <c r="I546" s="20">
        <v>8</v>
      </c>
      <c r="J546" s="18">
        <v>30</v>
      </c>
      <c r="K546" s="19">
        <f t="shared" si="81"/>
        <v>0.26666666666666666</v>
      </c>
      <c r="L546" s="17" t="s">
        <v>563</v>
      </c>
      <c r="M546" s="16" t="s">
        <v>562</v>
      </c>
    </row>
    <row r="547" spans="1:13" x14ac:dyDescent="0.25">
      <c r="A547" s="21" t="s">
        <v>453</v>
      </c>
      <c r="B547" s="14" t="s">
        <v>237</v>
      </c>
      <c r="C547" s="96" t="s">
        <v>238</v>
      </c>
      <c r="D547" s="97">
        <v>3</v>
      </c>
      <c r="E547" s="98" t="s">
        <v>98</v>
      </c>
      <c r="F547" s="99">
        <v>0</v>
      </c>
      <c r="G547" s="100">
        <v>20</v>
      </c>
      <c r="H547" s="19">
        <f t="shared" si="80"/>
        <v>0</v>
      </c>
      <c r="I547" s="101">
        <v>0</v>
      </c>
      <c r="J547" s="100">
        <v>20</v>
      </c>
      <c r="K547" s="19">
        <f t="shared" si="81"/>
        <v>0</v>
      </c>
      <c r="L547" s="17" t="s">
        <v>563</v>
      </c>
      <c r="M547" s="16" t="s">
        <v>562</v>
      </c>
    </row>
    <row r="548" spans="1:13" x14ac:dyDescent="0.25">
      <c r="A548" s="21" t="s">
        <v>453</v>
      </c>
      <c r="B548" s="14" t="s">
        <v>350</v>
      </c>
      <c r="C548" s="96" t="s">
        <v>286</v>
      </c>
      <c r="D548" s="97">
        <v>1</v>
      </c>
      <c r="E548" s="98" t="s">
        <v>98</v>
      </c>
      <c r="F548" s="99">
        <v>0</v>
      </c>
      <c r="G548" s="100">
        <v>16</v>
      </c>
      <c r="H548" s="19">
        <f t="shared" si="80"/>
        <v>0</v>
      </c>
      <c r="I548" s="101">
        <v>3</v>
      </c>
      <c r="J548" s="100">
        <v>16</v>
      </c>
      <c r="K548" s="19">
        <f t="shared" si="81"/>
        <v>0.1875</v>
      </c>
      <c r="L548" s="17" t="s">
        <v>563</v>
      </c>
      <c r="M548" s="16" t="s">
        <v>562</v>
      </c>
    </row>
    <row r="549" spans="1:13" x14ac:dyDescent="0.25">
      <c r="A549" s="21" t="s">
        <v>453</v>
      </c>
      <c r="B549" s="14" t="s">
        <v>115</v>
      </c>
      <c r="C549" s="96" t="s">
        <v>116</v>
      </c>
      <c r="D549" s="97">
        <v>2</v>
      </c>
      <c r="E549" s="16" t="s">
        <v>113</v>
      </c>
      <c r="F549" s="17">
        <v>40</v>
      </c>
      <c r="G549" s="18">
        <v>30</v>
      </c>
      <c r="H549" s="19">
        <f t="shared" si="80"/>
        <v>1.3333333333333333</v>
      </c>
      <c r="I549" s="20">
        <v>25</v>
      </c>
      <c r="J549" s="18">
        <v>30</v>
      </c>
      <c r="K549" s="19">
        <f t="shared" si="81"/>
        <v>0.83333333333333337</v>
      </c>
      <c r="L549" s="17" t="s">
        <v>563</v>
      </c>
      <c r="M549" s="16" t="s">
        <v>562</v>
      </c>
    </row>
    <row r="550" spans="1:13" x14ac:dyDescent="0.25">
      <c r="A550" s="21" t="s">
        <v>453</v>
      </c>
      <c r="B550" s="14" t="s">
        <v>350</v>
      </c>
      <c r="C550" s="96" t="s">
        <v>286</v>
      </c>
      <c r="D550" s="97">
        <v>3</v>
      </c>
      <c r="E550" s="98" t="s">
        <v>12</v>
      </c>
      <c r="F550" s="99">
        <v>4</v>
      </c>
      <c r="G550" s="100">
        <v>10</v>
      </c>
      <c r="H550" s="19">
        <f t="shared" si="80"/>
        <v>0.4</v>
      </c>
      <c r="I550" s="101">
        <v>4</v>
      </c>
      <c r="J550" s="100">
        <v>10</v>
      </c>
      <c r="K550" s="19">
        <f t="shared" si="81"/>
        <v>0.4</v>
      </c>
      <c r="L550" s="17" t="s">
        <v>563</v>
      </c>
      <c r="M550" s="16" t="s">
        <v>562</v>
      </c>
    </row>
    <row r="551" spans="1:13" x14ac:dyDescent="0.25">
      <c r="A551" s="21" t="s">
        <v>453</v>
      </c>
      <c r="B551" s="14" t="s">
        <v>456</v>
      </c>
      <c r="C551" s="14" t="s">
        <v>457</v>
      </c>
      <c r="D551" s="97">
        <v>3</v>
      </c>
      <c r="E551" s="16" t="s">
        <v>12</v>
      </c>
      <c r="F551" s="17">
        <v>5</v>
      </c>
      <c r="G551" s="18">
        <v>12</v>
      </c>
      <c r="H551" s="19">
        <f t="shared" si="80"/>
        <v>0.41666666666666669</v>
      </c>
      <c r="I551" s="20">
        <v>3</v>
      </c>
      <c r="J551" s="18">
        <v>12</v>
      </c>
      <c r="K551" s="19">
        <f t="shared" si="81"/>
        <v>0.25</v>
      </c>
      <c r="L551" s="17" t="s">
        <v>563</v>
      </c>
      <c r="M551" s="16" t="s">
        <v>562</v>
      </c>
    </row>
    <row r="552" spans="1:13" x14ac:dyDescent="0.25">
      <c r="A552" s="21" t="s">
        <v>453</v>
      </c>
      <c r="B552" s="14" t="s">
        <v>56</v>
      </c>
      <c r="C552" s="14" t="s">
        <v>57</v>
      </c>
      <c r="D552" s="97">
        <v>3</v>
      </c>
      <c r="E552" s="16" t="s">
        <v>12</v>
      </c>
      <c r="F552" s="17">
        <v>6</v>
      </c>
      <c r="G552" s="18">
        <v>16</v>
      </c>
      <c r="H552" s="19">
        <f t="shared" si="80"/>
        <v>0.375</v>
      </c>
      <c r="I552" s="20">
        <v>4</v>
      </c>
      <c r="J552" s="18">
        <v>16</v>
      </c>
      <c r="K552" s="19">
        <f t="shared" si="81"/>
        <v>0.25</v>
      </c>
      <c r="L552" s="17" t="s">
        <v>563</v>
      </c>
      <c r="M552" s="16" t="s">
        <v>562</v>
      </c>
    </row>
    <row r="553" spans="1:13" x14ac:dyDescent="0.25">
      <c r="A553" s="21" t="s">
        <v>453</v>
      </c>
      <c r="B553" s="14" t="s">
        <v>22</v>
      </c>
      <c r="C553" s="96" t="s">
        <v>23</v>
      </c>
      <c r="D553" s="97">
        <v>3</v>
      </c>
      <c r="E553" s="98" t="s">
        <v>12</v>
      </c>
      <c r="F553" s="99">
        <v>18</v>
      </c>
      <c r="G553" s="100">
        <v>24</v>
      </c>
      <c r="H553" s="19">
        <f t="shared" si="80"/>
        <v>0.75</v>
      </c>
      <c r="I553" s="101">
        <v>16</v>
      </c>
      <c r="J553" s="100">
        <v>16</v>
      </c>
      <c r="K553" s="19">
        <f t="shared" si="81"/>
        <v>1</v>
      </c>
      <c r="L553" s="17" t="s">
        <v>563</v>
      </c>
      <c r="M553" s="16" t="s">
        <v>562</v>
      </c>
    </row>
    <row r="554" spans="1:13" x14ac:dyDescent="0.25">
      <c r="A554" s="21" t="s">
        <v>453</v>
      </c>
      <c r="B554" s="14" t="s">
        <v>64</v>
      </c>
      <c r="C554" s="14" t="s">
        <v>65</v>
      </c>
      <c r="D554" s="97">
        <v>2</v>
      </c>
      <c r="E554" s="16" t="s">
        <v>12</v>
      </c>
      <c r="F554" s="17">
        <v>3</v>
      </c>
      <c r="G554" s="18">
        <v>8</v>
      </c>
      <c r="H554" s="19">
        <f t="shared" si="80"/>
        <v>0.375</v>
      </c>
      <c r="I554" s="20">
        <v>1</v>
      </c>
      <c r="J554" s="18">
        <v>8</v>
      </c>
      <c r="K554" s="19">
        <f t="shared" si="81"/>
        <v>0.125</v>
      </c>
      <c r="L554" s="17" t="s">
        <v>563</v>
      </c>
      <c r="M554" s="16" t="s">
        <v>562</v>
      </c>
    </row>
    <row r="555" spans="1:13" x14ac:dyDescent="0.25">
      <c r="A555" s="21" t="s">
        <v>458</v>
      </c>
      <c r="B555" s="14" t="s">
        <v>106</v>
      </c>
      <c r="C555" s="14" t="s">
        <v>107</v>
      </c>
      <c r="D555" s="15">
        <v>1</v>
      </c>
      <c r="E555" s="16" t="s">
        <v>98</v>
      </c>
      <c r="F555" s="17">
        <v>5</v>
      </c>
      <c r="G555" s="18">
        <v>15</v>
      </c>
      <c r="H555" s="19">
        <f t="shared" si="80"/>
        <v>0.33333333333333331</v>
      </c>
      <c r="I555" s="20">
        <v>10</v>
      </c>
      <c r="J555" s="18">
        <v>10</v>
      </c>
      <c r="K555" s="19">
        <f t="shared" si="81"/>
        <v>1</v>
      </c>
      <c r="L555" s="17" t="s">
        <v>563</v>
      </c>
      <c r="M555" s="16" t="s">
        <v>556</v>
      </c>
    </row>
    <row r="556" spans="1:13" x14ac:dyDescent="0.25">
      <c r="A556" s="21" t="s">
        <v>458</v>
      </c>
      <c r="B556" s="14" t="s">
        <v>459</v>
      </c>
      <c r="C556" s="14" t="s">
        <v>460</v>
      </c>
      <c r="D556" s="15">
        <v>1</v>
      </c>
      <c r="E556" s="16" t="s">
        <v>98</v>
      </c>
      <c r="F556" s="17">
        <v>17</v>
      </c>
      <c r="G556" s="18">
        <v>15</v>
      </c>
      <c r="H556" s="19">
        <f t="shared" si="80"/>
        <v>1.1333333333333333</v>
      </c>
      <c r="I556" s="20">
        <v>8</v>
      </c>
      <c r="J556" s="18">
        <v>10</v>
      </c>
      <c r="K556" s="19">
        <f t="shared" si="81"/>
        <v>0.8</v>
      </c>
      <c r="L556" s="17" t="s">
        <v>563</v>
      </c>
      <c r="M556" s="16" t="s">
        <v>556</v>
      </c>
    </row>
    <row r="557" spans="1:13" x14ac:dyDescent="0.25">
      <c r="A557" s="21" t="s">
        <v>458</v>
      </c>
      <c r="B557" s="40" t="s">
        <v>106</v>
      </c>
      <c r="C557" s="14" t="s">
        <v>107</v>
      </c>
      <c r="D557" s="15">
        <v>3</v>
      </c>
      <c r="E557" s="16" t="s">
        <v>12</v>
      </c>
      <c r="F557" s="17">
        <v>65</v>
      </c>
      <c r="G557" s="18">
        <v>60</v>
      </c>
      <c r="H557" s="19">
        <f t="shared" si="80"/>
        <v>1.0833333333333333</v>
      </c>
      <c r="I557" s="20">
        <v>60</v>
      </c>
      <c r="J557" s="18">
        <v>60</v>
      </c>
      <c r="K557" s="19">
        <f t="shared" si="81"/>
        <v>1</v>
      </c>
      <c r="L557" s="17" t="s">
        <v>563</v>
      </c>
      <c r="M557" s="16" t="s">
        <v>556</v>
      </c>
    </row>
    <row r="558" spans="1:13" x14ac:dyDescent="0.25">
      <c r="A558" s="21" t="s">
        <v>458</v>
      </c>
      <c r="B558" s="14" t="s">
        <v>405</v>
      </c>
      <c r="C558" s="14" t="s">
        <v>406</v>
      </c>
      <c r="D558" s="15">
        <v>4</v>
      </c>
      <c r="E558" s="16" t="s">
        <v>12</v>
      </c>
      <c r="F558" s="28">
        <v>19</v>
      </c>
      <c r="G558" s="26">
        <v>24</v>
      </c>
      <c r="H558" s="19">
        <f t="shared" si="80"/>
        <v>0.79166666666666663</v>
      </c>
      <c r="I558" s="25">
        <v>23</v>
      </c>
      <c r="J558" s="26">
        <v>24</v>
      </c>
      <c r="K558" s="19">
        <f t="shared" si="81"/>
        <v>0.95833333333333337</v>
      </c>
      <c r="L558" s="17" t="s">
        <v>563</v>
      </c>
      <c r="M558" s="16" t="s">
        <v>556</v>
      </c>
    </row>
    <row r="559" spans="1:13" x14ac:dyDescent="0.25">
      <c r="A559" s="21" t="s">
        <v>458</v>
      </c>
      <c r="B559" s="14" t="s">
        <v>160</v>
      </c>
      <c r="C559" s="14" t="s">
        <v>161</v>
      </c>
      <c r="D559" s="15">
        <v>4</v>
      </c>
      <c r="E559" s="16" t="s">
        <v>12</v>
      </c>
      <c r="F559" s="28">
        <v>17</v>
      </c>
      <c r="G559" s="26">
        <v>24</v>
      </c>
      <c r="H559" s="19">
        <f t="shared" si="80"/>
        <v>0.70833333333333337</v>
      </c>
      <c r="I559" s="41" t="s">
        <v>14</v>
      </c>
      <c r="J559" s="42" t="s">
        <v>14</v>
      </c>
      <c r="K559" s="24" t="s">
        <v>14</v>
      </c>
      <c r="L559" s="17" t="s">
        <v>563</v>
      </c>
      <c r="M559" s="16" t="s">
        <v>556</v>
      </c>
    </row>
    <row r="560" spans="1:13" x14ac:dyDescent="0.25">
      <c r="A560" s="21" t="s">
        <v>458</v>
      </c>
      <c r="B560" s="14" t="s">
        <v>346</v>
      </c>
      <c r="C560" s="14" t="s">
        <v>347</v>
      </c>
      <c r="D560" s="15">
        <v>1</v>
      </c>
      <c r="E560" s="16" t="s">
        <v>98</v>
      </c>
      <c r="F560" s="28">
        <v>8</v>
      </c>
      <c r="G560" s="26">
        <v>15</v>
      </c>
      <c r="H560" s="19">
        <f t="shared" si="80"/>
        <v>0.53333333333333333</v>
      </c>
      <c r="I560" s="25">
        <v>6</v>
      </c>
      <c r="J560" s="26">
        <v>10</v>
      </c>
      <c r="K560" s="19">
        <f t="shared" si="81"/>
        <v>0.6</v>
      </c>
      <c r="L560" s="17" t="s">
        <v>563</v>
      </c>
      <c r="M560" s="16" t="s">
        <v>556</v>
      </c>
    </row>
    <row r="561" spans="1:13" x14ac:dyDescent="0.25">
      <c r="A561" s="21" t="s">
        <v>458</v>
      </c>
      <c r="B561" s="14" t="s">
        <v>121</v>
      </c>
      <c r="C561" s="14" t="s">
        <v>122</v>
      </c>
      <c r="D561" s="15">
        <v>3</v>
      </c>
      <c r="E561" s="16" t="s">
        <v>12</v>
      </c>
      <c r="F561" s="17">
        <v>24</v>
      </c>
      <c r="G561" s="18">
        <v>30</v>
      </c>
      <c r="H561" s="19">
        <f t="shared" si="80"/>
        <v>0.8</v>
      </c>
      <c r="I561" s="39">
        <v>23</v>
      </c>
      <c r="J561" s="29">
        <v>30</v>
      </c>
      <c r="K561" s="19">
        <f t="shared" si="81"/>
        <v>0.76666666666666672</v>
      </c>
      <c r="L561" s="17" t="s">
        <v>563</v>
      </c>
      <c r="M561" s="16" t="s">
        <v>556</v>
      </c>
    </row>
    <row r="562" spans="1:13" x14ac:dyDescent="0.25">
      <c r="A562" s="21" t="s">
        <v>458</v>
      </c>
      <c r="B562" s="14" t="s">
        <v>346</v>
      </c>
      <c r="C562" s="14" t="s">
        <v>347</v>
      </c>
      <c r="D562" s="15">
        <v>3</v>
      </c>
      <c r="E562" s="16" t="s">
        <v>12</v>
      </c>
      <c r="F562" s="17">
        <v>7</v>
      </c>
      <c r="G562" s="18">
        <v>12</v>
      </c>
      <c r="H562" s="19">
        <f t="shared" si="80"/>
        <v>0.58333333333333337</v>
      </c>
      <c r="I562" s="39">
        <v>9</v>
      </c>
      <c r="J562" s="29">
        <v>12</v>
      </c>
      <c r="K562" s="19">
        <f t="shared" si="81"/>
        <v>0.75</v>
      </c>
      <c r="L562" s="17" t="s">
        <v>563</v>
      </c>
      <c r="M562" s="16" t="s">
        <v>556</v>
      </c>
    </row>
    <row r="563" spans="1:13" x14ac:dyDescent="0.25">
      <c r="A563" s="21" t="s">
        <v>458</v>
      </c>
      <c r="B563" s="14" t="s">
        <v>239</v>
      </c>
      <c r="C563" s="14" t="s">
        <v>240</v>
      </c>
      <c r="D563" s="15">
        <v>3</v>
      </c>
      <c r="E563" s="16" t="s">
        <v>12</v>
      </c>
      <c r="F563" s="17">
        <v>44</v>
      </c>
      <c r="G563" s="18">
        <v>30</v>
      </c>
      <c r="H563" s="19">
        <f t="shared" si="80"/>
        <v>1.4666666666666666</v>
      </c>
      <c r="I563" s="20">
        <v>22</v>
      </c>
      <c r="J563" s="18">
        <v>30</v>
      </c>
      <c r="K563" s="19">
        <f t="shared" si="81"/>
        <v>0.73333333333333328</v>
      </c>
      <c r="L563" s="17" t="s">
        <v>563</v>
      </c>
      <c r="M563" s="16" t="s">
        <v>556</v>
      </c>
    </row>
    <row r="564" spans="1:13" x14ac:dyDescent="0.25">
      <c r="A564" s="21" t="s">
        <v>458</v>
      </c>
      <c r="B564" s="14" t="s">
        <v>459</v>
      </c>
      <c r="C564" s="14" t="s">
        <v>460</v>
      </c>
      <c r="D564" s="15">
        <v>3</v>
      </c>
      <c r="E564" s="16" t="s">
        <v>12</v>
      </c>
      <c r="F564" s="28">
        <v>12</v>
      </c>
      <c r="G564" s="26">
        <v>24</v>
      </c>
      <c r="H564" s="19">
        <f t="shared" si="80"/>
        <v>0.5</v>
      </c>
      <c r="I564" s="25">
        <v>16</v>
      </c>
      <c r="J564" s="26">
        <v>24</v>
      </c>
      <c r="K564" s="19">
        <f t="shared" si="81"/>
        <v>0.66666666666666663</v>
      </c>
      <c r="L564" s="17" t="s">
        <v>563</v>
      </c>
      <c r="M564" s="16" t="s">
        <v>556</v>
      </c>
    </row>
    <row r="565" spans="1:13" x14ac:dyDescent="0.25">
      <c r="A565" s="21" t="s">
        <v>458</v>
      </c>
      <c r="B565" s="14" t="s">
        <v>461</v>
      </c>
      <c r="C565" s="14" t="s">
        <v>288</v>
      </c>
      <c r="D565" s="15">
        <v>3</v>
      </c>
      <c r="E565" s="16" t="s">
        <v>12</v>
      </c>
      <c r="F565" s="28">
        <v>13</v>
      </c>
      <c r="G565" s="26">
        <v>12</v>
      </c>
      <c r="H565" s="19">
        <f t="shared" si="80"/>
        <v>1.0833333333333333</v>
      </c>
      <c r="I565" s="25">
        <v>8</v>
      </c>
      <c r="J565" s="26">
        <v>12</v>
      </c>
      <c r="K565" s="19">
        <f t="shared" si="81"/>
        <v>0.66666666666666663</v>
      </c>
      <c r="L565" s="17" t="s">
        <v>563</v>
      </c>
      <c r="M565" s="16" t="s">
        <v>556</v>
      </c>
    </row>
    <row r="566" spans="1:13" x14ac:dyDescent="0.25">
      <c r="A566" s="21" t="s">
        <v>458</v>
      </c>
      <c r="B566" s="40" t="s">
        <v>111</v>
      </c>
      <c r="C566" s="14" t="s">
        <v>112</v>
      </c>
      <c r="D566" s="15">
        <v>2</v>
      </c>
      <c r="E566" s="16" t="s">
        <v>113</v>
      </c>
      <c r="F566" s="28">
        <v>2</v>
      </c>
      <c r="G566" s="26">
        <v>20</v>
      </c>
      <c r="H566" s="19">
        <f t="shared" si="80"/>
        <v>0.1</v>
      </c>
      <c r="I566" s="25">
        <v>15</v>
      </c>
      <c r="J566" s="26">
        <v>15</v>
      </c>
      <c r="K566" s="19">
        <f t="shared" si="81"/>
        <v>1</v>
      </c>
      <c r="L566" s="17" t="s">
        <v>563</v>
      </c>
      <c r="M566" s="16" t="s">
        <v>556</v>
      </c>
    </row>
    <row r="567" spans="1:13" x14ac:dyDescent="0.25">
      <c r="A567" s="21" t="s">
        <v>458</v>
      </c>
      <c r="B567" s="14" t="s">
        <v>214</v>
      </c>
      <c r="C567" s="14" t="s">
        <v>132</v>
      </c>
      <c r="D567" s="15">
        <v>2</v>
      </c>
      <c r="E567" s="16" t="s">
        <v>113</v>
      </c>
      <c r="F567" s="28">
        <v>6</v>
      </c>
      <c r="G567" s="26">
        <v>20</v>
      </c>
      <c r="H567" s="19">
        <f t="shared" si="80"/>
        <v>0.3</v>
      </c>
      <c r="I567" s="25">
        <v>21</v>
      </c>
      <c r="J567" s="26">
        <v>15</v>
      </c>
      <c r="K567" s="19">
        <f t="shared" si="81"/>
        <v>1.4</v>
      </c>
      <c r="L567" s="17" t="s">
        <v>563</v>
      </c>
      <c r="M567" s="16" t="s">
        <v>556</v>
      </c>
    </row>
    <row r="568" spans="1:13" x14ac:dyDescent="0.25">
      <c r="A568" s="21" t="s">
        <v>458</v>
      </c>
      <c r="B568" s="40" t="s">
        <v>111</v>
      </c>
      <c r="C568" s="14" t="s">
        <v>112</v>
      </c>
      <c r="D568" s="15">
        <v>3</v>
      </c>
      <c r="E568" s="16" t="s">
        <v>117</v>
      </c>
      <c r="F568" s="28">
        <v>7</v>
      </c>
      <c r="G568" s="26">
        <v>20</v>
      </c>
      <c r="H568" s="19">
        <f t="shared" si="80"/>
        <v>0.35</v>
      </c>
      <c r="I568" s="41" t="s">
        <v>14</v>
      </c>
      <c r="J568" s="42" t="s">
        <v>14</v>
      </c>
      <c r="K568" s="24" t="s">
        <v>14</v>
      </c>
      <c r="L568" s="17" t="s">
        <v>563</v>
      </c>
      <c r="M568" s="16" t="s">
        <v>556</v>
      </c>
    </row>
    <row r="569" spans="1:13" x14ac:dyDescent="0.25">
      <c r="A569" s="21" t="s">
        <v>458</v>
      </c>
      <c r="B569" s="14" t="s">
        <v>214</v>
      </c>
      <c r="C569" s="14" t="s">
        <v>132</v>
      </c>
      <c r="D569" s="15">
        <v>3</v>
      </c>
      <c r="E569" s="16" t="s">
        <v>117</v>
      </c>
      <c r="F569" s="17">
        <v>7</v>
      </c>
      <c r="G569" s="18">
        <v>20</v>
      </c>
      <c r="H569" s="19">
        <f t="shared" si="80"/>
        <v>0.35</v>
      </c>
      <c r="I569" s="52" t="s">
        <v>14</v>
      </c>
      <c r="J569" s="53" t="s">
        <v>14</v>
      </c>
      <c r="K569" s="24" t="s">
        <v>14</v>
      </c>
      <c r="L569" s="17" t="s">
        <v>563</v>
      </c>
      <c r="M569" s="16" t="s">
        <v>556</v>
      </c>
    </row>
    <row r="570" spans="1:13" x14ac:dyDescent="0.25">
      <c r="A570" s="21" t="s">
        <v>458</v>
      </c>
      <c r="B570" s="14" t="s">
        <v>160</v>
      </c>
      <c r="C570" s="14" t="s">
        <v>351</v>
      </c>
      <c r="D570" s="15">
        <v>2</v>
      </c>
      <c r="E570" s="16" t="s">
        <v>113</v>
      </c>
      <c r="F570" s="17">
        <v>10</v>
      </c>
      <c r="G570" s="18">
        <v>20</v>
      </c>
      <c r="H570" s="19">
        <f t="shared" si="80"/>
        <v>0.5</v>
      </c>
      <c r="I570" s="20">
        <v>10</v>
      </c>
      <c r="J570" s="18">
        <v>24</v>
      </c>
      <c r="K570" s="19">
        <f t="shared" ref="K570:K598" si="82">I570/J570</f>
        <v>0.41666666666666669</v>
      </c>
      <c r="L570" s="17" t="s">
        <v>563</v>
      </c>
      <c r="M570" s="16" t="s">
        <v>556</v>
      </c>
    </row>
    <row r="571" spans="1:13" x14ac:dyDescent="0.25">
      <c r="A571" s="21" t="s">
        <v>458</v>
      </c>
      <c r="B571" s="14" t="s">
        <v>121</v>
      </c>
      <c r="C571" s="14" t="s">
        <v>122</v>
      </c>
      <c r="D571" s="15">
        <v>1</v>
      </c>
      <c r="E571" s="16" t="s">
        <v>98</v>
      </c>
      <c r="F571" s="17">
        <v>3</v>
      </c>
      <c r="G571" s="18">
        <v>15</v>
      </c>
      <c r="H571" s="19">
        <f t="shared" si="80"/>
        <v>0.2</v>
      </c>
      <c r="I571" s="20">
        <v>5</v>
      </c>
      <c r="J571" s="18">
        <v>15</v>
      </c>
      <c r="K571" s="19">
        <f t="shared" si="82"/>
        <v>0.33333333333333331</v>
      </c>
      <c r="L571" s="17" t="s">
        <v>563</v>
      </c>
      <c r="M571" s="16" t="s">
        <v>556</v>
      </c>
    </row>
    <row r="572" spans="1:13" x14ac:dyDescent="0.25">
      <c r="A572" s="21" t="s">
        <v>458</v>
      </c>
      <c r="B572" s="14" t="s">
        <v>164</v>
      </c>
      <c r="C572" s="14" t="s">
        <v>165</v>
      </c>
      <c r="D572" s="15">
        <v>1</v>
      </c>
      <c r="E572" s="16" t="s">
        <v>98</v>
      </c>
      <c r="F572" s="17">
        <v>4</v>
      </c>
      <c r="G572" s="18">
        <v>10</v>
      </c>
      <c r="H572" s="19">
        <f t="shared" si="80"/>
        <v>0.4</v>
      </c>
      <c r="I572" s="20">
        <v>2</v>
      </c>
      <c r="J572" s="18">
        <v>10</v>
      </c>
      <c r="K572" s="19">
        <f t="shared" si="82"/>
        <v>0.2</v>
      </c>
      <c r="L572" s="17" t="s">
        <v>563</v>
      </c>
      <c r="M572" s="16" t="s">
        <v>556</v>
      </c>
    </row>
    <row r="573" spans="1:13" x14ac:dyDescent="0.25">
      <c r="A573" s="21" t="s">
        <v>458</v>
      </c>
      <c r="B573" s="14" t="s">
        <v>239</v>
      </c>
      <c r="C573" s="14" t="s">
        <v>240</v>
      </c>
      <c r="D573" s="15">
        <v>1</v>
      </c>
      <c r="E573" s="16" t="s">
        <v>98</v>
      </c>
      <c r="F573" s="17">
        <v>10</v>
      </c>
      <c r="G573" s="18">
        <v>10</v>
      </c>
      <c r="H573" s="19">
        <f t="shared" si="80"/>
        <v>1</v>
      </c>
      <c r="I573" s="20">
        <v>2</v>
      </c>
      <c r="J573" s="18">
        <v>10</v>
      </c>
      <c r="K573" s="19">
        <f t="shared" si="82"/>
        <v>0.2</v>
      </c>
      <c r="L573" s="17" t="s">
        <v>563</v>
      </c>
      <c r="M573" s="16" t="s">
        <v>556</v>
      </c>
    </row>
    <row r="574" spans="1:13" x14ac:dyDescent="0.25">
      <c r="A574" s="21" t="s">
        <v>458</v>
      </c>
      <c r="B574" s="14" t="s">
        <v>462</v>
      </c>
      <c r="C574" s="14" t="s">
        <v>253</v>
      </c>
      <c r="D574" s="15">
        <v>1</v>
      </c>
      <c r="E574" s="16" t="s">
        <v>98</v>
      </c>
      <c r="F574" s="17">
        <v>0</v>
      </c>
      <c r="G574" s="18">
        <v>10</v>
      </c>
      <c r="H574" s="19">
        <f t="shared" si="80"/>
        <v>0</v>
      </c>
      <c r="I574" s="20">
        <v>1</v>
      </c>
      <c r="J574" s="18">
        <v>10</v>
      </c>
      <c r="K574" s="19">
        <f t="shared" si="82"/>
        <v>0.1</v>
      </c>
      <c r="L574" s="17" t="s">
        <v>563</v>
      </c>
      <c r="M574" s="16" t="s">
        <v>556</v>
      </c>
    </row>
    <row r="575" spans="1:13" x14ac:dyDescent="0.25">
      <c r="A575" s="21" t="s">
        <v>458</v>
      </c>
      <c r="B575" s="14" t="s">
        <v>463</v>
      </c>
      <c r="C575" s="14" t="s">
        <v>464</v>
      </c>
      <c r="D575" s="15">
        <v>1</v>
      </c>
      <c r="E575" s="16" t="s">
        <v>98</v>
      </c>
      <c r="F575" s="17">
        <v>1</v>
      </c>
      <c r="G575" s="18">
        <v>10</v>
      </c>
      <c r="H575" s="19">
        <f t="shared" si="80"/>
        <v>0.1</v>
      </c>
      <c r="I575" s="20">
        <v>1</v>
      </c>
      <c r="J575" s="18">
        <v>10</v>
      </c>
      <c r="K575" s="19">
        <f t="shared" si="82"/>
        <v>0.1</v>
      </c>
      <c r="L575" s="17" t="s">
        <v>563</v>
      </c>
      <c r="M575" s="16" t="s">
        <v>556</v>
      </c>
    </row>
    <row r="576" spans="1:13" x14ac:dyDescent="0.25">
      <c r="A576" s="21" t="s">
        <v>458</v>
      </c>
      <c r="B576" s="14" t="s">
        <v>462</v>
      </c>
      <c r="C576" s="14" t="s">
        <v>253</v>
      </c>
      <c r="D576" s="15">
        <v>3</v>
      </c>
      <c r="E576" s="16" t="s">
        <v>12</v>
      </c>
      <c r="F576" s="17">
        <v>4</v>
      </c>
      <c r="G576" s="18">
        <v>14</v>
      </c>
      <c r="H576" s="19">
        <f t="shared" si="80"/>
        <v>0.2857142857142857</v>
      </c>
      <c r="I576" s="20">
        <v>7</v>
      </c>
      <c r="J576" s="18">
        <v>14</v>
      </c>
      <c r="K576" s="19">
        <f t="shared" si="82"/>
        <v>0.5</v>
      </c>
      <c r="L576" s="17" t="s">
        <v>563</v>
      </c>
      <c r="M576" s="16" t="s">
        <v>556</v>
      </c>
    </row>
    <row r="577" spans="1:13" x14ac:dyDescent="0.25">
      <c r="A577" s="21" t="s">
        <v>458</v>
      </c>
      <c r="B577" s="14" t="s">
        <v>164</v>
      </c>
      <c r="C577" s="14" t="s">
        <v>165</v>
      </c>
      <c r="D577" s="15">
        <v>3</v>
      </c>
      <c r="E577" s="16" t="s">
        <v>12</v>
      </c>
      <c r="F577" s="17">
        <v>20</v>
      </c>
      <c r="G577" s="18">
        <v>48</v>
      </c>
      <c r="H577" s="19">
        <f t="shared" si="80"/>
        <v>0.41666666666666669</v>
      </c>
      <c r="I577" s="20">
        <v>21</v>
      </c>
      <c r="J577" s="18">
        <v>48</v>
      </c>
      <c r="K577" s="19">
        <f t="shared" si="82"/>
        <v>0.4375</v>
      </c>
      <c r="L577" s="17" t="s">
        <v>563</v>
      </c>
      <c r="M577" s="16" t="s">
        <v>556</v>
      </c>
    </row>
    <row r="578" spans="1:13" x14ac:dyDescent="0.25">
      <c r="A578" s="21" t="s">
        <v>458</v>
      </c>
      <c r="B578" s="40" t="s">
        <v>62</v>
      </c>
      <c r="C578" s="14" t="s">
        <v>63</v>
      </c>
      <c r="D578" s="15">
        <v>3</v>
      </c>
      <c r="E578" s="16" t="s">
        <v>12</v>
      </c>
      <c r="F578" s="17">
        <v>25</v>
      </c>
      <c r="G578" s="18">
        <v>24</v>
      </c>
      <c r="H578" s="19">
        <f t="shared" si="80"/>
        <v>1.0416666666666667</v>
      </c>
      <c r="I578" s="20">
        <v>10</v>
      </c>
      <c r="J578" s="18">
        <v>24</v>
      </c>
      <c r="K578" s="19">
        <f t="shared" si="82"/>
        <v>0.41666666666666669</v>
      </c>
      <c r="L578" s="17" t="s">
        <v>563</v>
      </c>
      <c r="M578" s="16" t="s">
        <v>556</v>
      </c>
    </row>
    <row r="579" spans="1:13" x14ac:dyDescent="0.25">
      <c r="A579" s="21" t="s">
        <v>458</v>
      </c>
      <c r="B579" s="14" t="s">
        <v>463</v>
      </c>
      <c r="C579" s="14" t="s">
        <v>464</v>
      </c>
      <c r="D579" s="15">
        <v>3</v>
      </c>
      <c r="E579" s="16" t="s">
        <v>12</v>
      </c>
      <c r="F579" s="17">
        <v>8</v>
      </c>
      <c r="G579" s="18">
        <v>24</v>
      </c>
      <c r="H579" s="19">
        <f t="shared" si="80"/>
        <v>0.33333333333333331</v>
      </c>
      <c r="I579" s="20">
        <v>8</v>
      </c>
      <c r="J579" s="18">
        <v>24</v>
      </c>
      <c r="K579" s="19">
        <f t="shared" si="82"/>
        <v>0.33333333333333331</v>
      </c>
      <c r="L579" s="17" t="s">
        <v>563</v>
      </c>
      <c r="M579" s="16" t="s">
        <v>556</v>
      </c>
    </row>
    <row r="580" spans="1:13" x14ac:dyDescent="0.25">
      <c r="A580" s="21" t="s">
        <v>458</v>
      </c>
      <c r="B580" s="14" t="s">
        <v>256</v>
      </c>
      <c r="C580" s="14" t="s">
        <v>257</v>
      </c>
      <c r="D580" s="15">
        <v>3</v>
      </c>
      <c r="E580" s="16" t="s">
        <v>12</v>
      </c>
      <c r="F580" s="17">
        <v>5</v>
      </c>
      <c r="G580" s="18">
        <v>14</v>
      </c>
      <c r="H580" s="19">
        <f t="shared" si="80"/>
        <v>0.35714285714285715</v>
      </c>
      <c r="I580" s="20">
        <v>2</v>
      </c>
      <c r="J580" s="18">
        <v>14</v>
      </c>
      <c r="K580" s="19">
        <f t="shared" si="82"/>
        <v>0.14285714285714285</v>
      </c>
      <c r="L580" s="17" t="s">
        <v>563</v>
      </c>
      <c r="M580" s="16" t="s">
        <v>556</v>
      </c>
    </row>
    <row r="581" spans="1:13" x14ac:dyDescent="0.25">
      <c r="A581" s="21" t="s">
        <v>458</v>
      </c>
      <c r="B581" s="14" t="s">
        <v>256</v>
      </c>
      <c r="C581" s="14" t="s">
        <v>257</v>
      </c>
      <c r="D581" s="15">
        <v>1</v>
      </c>
      <c r="E581" s="16" t="s">
        <v>98</v>
      </c>
      <c r="F581" s="17">
        <v>1</v>
      </c>
      <c r="G581" s="18">
        <v>10</v>
      </c>
      <c r="H581" s="19">
        <f t="shared" si="80"/>
        <v>0.1</v>
      </c>
      <c r="I581" s="20">
        <v>0</v>
      </c>
      <c r="J581" s="18">
        <v>10</v>
      </c>
      <c r="K581" s="19">
        <f t="shared" si="82"/>
        <v>0</v>
      </c>
      <c r="L581" s="17" t="s">
        <v>563</v>
      </c>
      <c r="M581" s="16" t="s">
        <v>556</v>
      </c>
    </row>
    <row r="582" spans="1:13" x14ac:dyDescent="0.25">
      <c r="A582" s="21" t="s">
        <v>458</v>
      </c>
      <c r="B582" s="14" t="s">
        <v>62</v>
      </c>
      <c r="C582" s="14" t="s">
        <v>63</v>
      </c>
      <c r="D582" s="50">
        <v>1</v>
      </c>
      <c r="E582" s="57" t="s">
        <v>98</v>
      </c>
      <c r="F582" s="28">
        <v>4</v>
      </c>
      <c r="G582" s="26">
        <v>10</v>
      </c>
      <c r="H582" s="19">
        <f t="shared" si="80"/>
        <v>0.4</v>
      </c>
      <c r="I582" s="25">
        <v>0</v>
      </c>
      <c r="J582" s="26">
        <v>10</v>
      </c>
      <c r="K582" s="19">
        <f t="shared" si="82"/>
        <v>0</v>
      </c>
      <c r="L582" s="17" t="s">
        <v>563</v>
      </c>
      <c r="M582" s="16" t="s">
        <v>556</v>
      </c>
    </row>
    <row r="583" spans="1:13" x14ac:dyDescent="0.25">
      <c r="A583" s="21" t="s">
        <v>465</v>
      </c>
      <c r="B583" s="14" t="s">
        <v>297</v>
      </c>
      <c r="C583" s="14" t="s">
        <v>298</v>
      </c>
      <c r="D583" s="50">
        <v>4</v>
      </c>
      <c r="E583" s="57" t="s">
        <v>12</v>
      </c>
      <c r="F583" s="28">
        <v>74</v>
      </c>
      <c r="G583" s="26">
        <v>15</v>
      </c>
      <c r="H583" s="19">
        <f t="shared" si="80"/>
        <v>4.9333333333333336</v>
      </c>
      <c r="I583" s="25">
        <v>45</v>
      </c>
      <c r="J583" s="26">
        <v>15</v>
      </c>
      <c r="K583" s="19">
        <f t="shared" si="82"/>
        <v>3</v>
      </c>
      <c r="L583" s="17" t="s">
        <v>563</v>
      </c>
      <c r="M583" s="16" t="s">
        <v>562</v>
      </c>
    </row>
    <row r="584" spans="1:13" x14ac:dyDescent="0.25">
      <c r="A584" s="21" t="s">
        <v>465</v>
      </c>
      <c r="B584" s="14" t="s">
        <v>306</v>
      </c>
      <c r="C584" s="31" t="s">
        <v>307</v>
      </c>
      <c r="D584" s="50">
        <v>4</v>
      </c>
      <c r="E584" s="57" t="s">
        <v>12</v>
      </c>
      <c r="F584" s="28">
        <v>62</v>
      </c>
      <c r="G584" s="26">
        <v>30</v>
      </c>
      <c r="H584" s="19">
        <f t="shared" si="80"/>
        <v>2.0666666666666669</v>
      </c>
      <c r="I584" s="25">
        <v>61</v>
      </c>
      <c r="J584" s="26">
        <v>27</v>
      </c>
      <c r="K584" s="19">
        <f t="shared" si="82"/>
        <v>2.2592592592592591</v>
      </c>
      <c r="L584" s="17" t="s">
        <v>563</v>
      </c>
      <c r="M584" s="16" t="s">
        <v>562</v>
      </c>
    </row>
    <row r="585" spans="1:13" x14ac:dyDescent="0.25">
      <c r="A585" s="21" t="s">
        <v>465</v>
      </c>
      <c r="B585" s="14" t="s">
        <v>466</v>
      </c>
      <c r="C585" s="14" t="s">
        <v>467</v>
      </c>
      <c r="D585" s="50">
        <v>4</v>
      </c>
      <c r="E585" s="57" t="s">
        <v>12</v>
      </c>
      <c r="F585" s="28">
        <v>29</v>
      </c>
      <c r="G585" s="26">
        <v>15</v>
      </c>
      <c r="H585" s="19">
        <f t="shared" si="80"/>
        <v>1.9333333333333333</v>
      </c>
      <c r="I585" s="25">
        <v>30</v>
      </c>
      <c r="J585" s="26">
        <v>15</v>
      </c>
      <c r="K585" s="19">
        <f t="shared" si="82"/>
        <v>2</v>
      </c>
      <c r="L585" s="17" t="s">
        <v>563</v>
      </c>
      <c r="M585" s="16" t="s">
        <v>562</v>
      </c>
    </row>
    <row r="586" spans="1:13" x14ac:dyDescent="0.25">
      <c r="A586" s="21" t="s">
        <v>465</v>
      </c>
      <c r="B586" s="14" t="s">
        <v>191</v>
      </c>
      <c r="C586" s="14" t="s">
        <v>192</v>
      </c>
      <c r="D586" s="15">
        <v>3</v>
      </c>
      <c r="E586" s="16" t="s">
        <v>12</v>
      </c>
      <c r="F586" s="17">
        <v>50</v>
      </c>
      <c r="G586" s="18">
        <v>30</v>
      </c>
      <c r="H586" s="19">
        <f t="shared" si="80"/>
        <v>1.6666666666666667</v>
      </c>
      <c r="I586" s="20">
        <v>32</v>
      </c>
      <c r="J586" s="18">
        <v>30</v>
      </c>
      <c r="K586" s="19">
        <f t="shared" si="82"/>
        <v>1.0666666666666667</v>
      </c>
      <c r="L586" s="17" t="s">
        <v>563</v>
      </c>
      <c r="M586" s="16" t="s">
        <v>562</v>
      </c>
    </row>
    <row r="587" spans="1:13" x14ac:dyDescent="0.25">
      <c r="A587" s="21" t="s">
        <v>465</v>
      </c>
      <c r="B587" s="14" t="s">
        <v>468</v>
      </c>
      <c r="C587" s="14" t="s">
        <v>469</v>
      </c>
      <c r="D587" s="15">
        <v>4</v>
      </c>
      <c r="E587" s="16" t="s">
        <v>12</v>
      </c>
      <c r="F587" s="17">
        <v>48</v>
      </c>
      <c r="G587" s="18">
        <v>30</v>
      </c>
      <c r="H587" s="19">
        <f t="shared" si="80"/>
        <v>1.6</v>
      </c>
      <c r="I587" s="20">
        <v>35</v>
      </c>
      <c r="J587" s="18">
        <v>27</v>
      </c>
      <c r="K587" s="19">
        <f t="shared" si="82"/>
        <v>1.2962962962962963</v>
      </c>
      <c r="L587" s="17" t="s">
        <v>563</v>
      </c>
      <c r="M587" s="16" t="s">
        <v>562</v>
      </c>
    </row>
    <row r="588" spans="1:13" x14ac:dyDescent="0.25">
      <c r="A588" s="21" t="s">
        <v>465</v>
      </c>
      <c r="B588" s="14" t="s">
        <v>254</v>
      </c>
      <c r="C588" s="14" t="s">
        <v>255</v>
      </c>
      <c r="D588" s="15">
        <v>4</v>
      </c>
      <c r="E588" s="16" t="s">
        <v>12</v>
      </c>
      <c r="F588" s="17">
        <v>54</v>
      </c>
      <c r="G588" s="18">
        <v>60</v>
      </c>
      <c r="H588" s="19">
        <f t="shared" si="80"/>
        <v>0.9</v>
      </c>
      <c r="I588" s="20">
        <v>45</v>
      </c>
      <c r="J588" s="18">
        <v>54</v>
      </c>
      <c r="K588" s="19">
        <f t="shared" si="82"/>
        <v>0.83333333333333337</v>
      </c>
      <c r="L588" s="17" t="s">
        <v>563</v>
      </c>
      <c r="M588" s="16" t="s">
        <v>562</v>
      </c>
    </row>
    <row r="589" spans="1:13" x14ac:dyDescent="0.25">
      <c r="A589" s="21" t="s">
        <v>465</v>
      </c>
      <c r="B589" s="14" t="s">
        <v>115</v>
      </c>
      <c r="C589" s="14" t="s">
        <v>294</v>
      </c>
      <c r="D589" s="15">
        <v>3</v>
      </c>
      <c r="E589" s="16" t="s">
        <v>117</v>
      </c>
      <c r="F589" s="17">
        <v>11</v>
      </c>
      <c r="G589" s="18">
        <v>30</v>
      </c>
      <c r="H589" s="19">
        <f t="shared" si="80"/>
        <v>0.36666666666666664</v>
      </c>
      <c r="I589" s="20">
        <v>16</v>
      </c>
      <c r="J589" s="18">
        <v>30</v>
      </c>
      <c r="K589" s="19">
        <f t="shared" si="82"/>
        <v>0.53333333333333333</v>
      </c>
      <c r="L589" s="17" t="s">
        <v>563</v>
      </c>
      <c r="M589" s="16" t="s">
        <v>562</v>
      </c>
    </row>
    <row r="590" spans="1:13" x14ac:dyDescent="0.25">
      <c r="A590" s="21" t="s">
        <v>470</v>
      </c>
      <c r="B590" s="40" t="s">
        <v>36</v>
      </c>
      <c r="C590" s="14" t="s">
        <v>37</v>
      </c>
      <c r="D590" s="15">
        <v>4</v>
      </c>
      <c r="E590" s="16" t="s">
        <v>12</v>
      </c>
      <c r="F590" s="17">
        <v>266</v>
      </c>
      <c r="G590" s="18">
        <v>60</v>
      </c>
      <c r="H590" s="19">
        <f t="shared" si="80"/>
        <v>4.4333333333333336</v>
      </c>
      <c r="I590" s="20">
        <v>283</v>
      </c>
      <c r="J590" s="18">
        <v>60</v>
      </c>
      <c r="K590" s="19">
        <f t="shared" si="82"/>
        <v>4.7166666666666668</v>
      </c>
      <c r="L590" s="17" t="s">
        <v>563</v>
      </c>
      <c r="M590" s="16" t="s">
        <v>556</v>
      </c>
    </row>
    <row r="591" spans="1:13" x14ac:dyDescent="0.25">
      <c r="A591" s="21" t="s">
        <v>470</v>
      </c>
      <c r="B591" s="105" t="s">
        <v>247</v>
      </c>
      <c r="C591" s="70" t="s">
        <v>471</v>
      </c>
      <c r="D591" s="106">
        <v>4</v>
      </c>
      <c r="E591" s="16" t="s">
        <v>12</v>
      </c>
      <c r="F591" s="17">
        <v>166</v>
      </c>
      <c r="G591" s="18">
        <v>60</v>
      </c>
      <c r="H591" s="19">
        <f t="shared" si="80"/>
        <v>2.7666666666666666</v>
      </c>
      <c r="I591" s="20">
        <v>175</v>
      </c>
      <c r="J591" s="18">
        <v>60</v>
      </c>
      <c r="K591" s="19">
        <f t="shared" si="82"/>
        <v>2.9166666666666665</v>
      </c>
      <c r="L591" s="89" t="s">
        <v>563</v>
      </c>
      <c r="M591" s="113" t="s">
        <v>556</v>
      </c>
    </row>
    <row r="592" spans="1:13" x14ac:dyDescent="0.25">
      <c r="A592" s="21" t="s">
        <v>470</v>
      </c>
      <c r="B592" s="40" t="s">
        <v>62</v>
      </c>
      <c r="C592" s="14" t="s">
        <v>63</v>
      </c>
      <c r="D592" s="15">
        <v>3</v>
      </c>
      <c r="E592" s="16" t="s">
        <v>12</v>
      </c>
      <c r="F592" s="17">
        <v>22</v>
      </c>
      <c r="G592" s="18">
        <v>10</v>
      </c>
      <c r="H592" s="19">
        <f t="shared" si="80"/>
        <v>2.2000000000000002</v>
      </c>
      <c r="I592" s="20">
        <v>20</v>
      </c>
      <c r="J592" s="18">
        <v>10</v>
      </c>
      <c r="K592" s="19">
        <f t="shared" si="82"/>
        <v>2</v>
      </c>
      <c r="L592" s="17" t="s">
        <v>563</v>
      </c>
      <c r="M592" s="16" t="s">
        <v>556</v>
      </c>
    </row>
    <row r="593" spans="1:13" x14ac:dyDescent="0.25">
      <c r="A593" s="21" t="s">
        <v>470</v>
      </c>
      <c r="B593" s="40" t="s">
        <v>472</v>
      </c>
      <c r="C593" s="14" t="s">
        <v>473</v>
      </c>
      <c r="D593" s="15">
        <v>3</v>
      </c>
      <c r="E593" s="16" t="s">
        <v>12</v>
      </c>
      <c r="F593" s="17">
        <v>59</v>
      </c>
      <c r="G593" s="18">
        <v>20</v>
      </c>
      <c r="H593" s="19">
        <f t="shared" si="80"/>
        <v>2.95</v>
      </c>
      <c r="I593" s="20">
        <v>39</v>
      </c>
      <c r="J593" s="18">
        <v>20</v>
      </c>
      <c r="K593" s="19">
        <f t="shared" si="82"/>
        <v>1.95</v>
      </c>
      <c r="L593" s="17" t="s">
        <v>563</v>
      </c>
      <c r="M593" s="16" t="s">
        <v>556</v>
      </c>
    </row>
    <row r="594" spans="1:13" x14ac:dyDescent="0.25">
      <c r="A594" s="21" t="s">
        <v>470</v>
      </c>
      <c r="B594" s="40" t="s">
        <v>254</v>
      </c>
      <c r="C594" s="14" t="s">
        <v>255</v>
      </c>
      <c r="D594" s="15">
        <v>4</v>
      </c>
      <c r="E594" s="16" t="s">
        <v>12</v>
      </c>
      <c r="F594" s="17">
        <v>60</v>
      </c>
      <c r="G594" s="18">
        <v>30</v>
      </c>
      <c r="H594" s="19">
        <f t="shared" si="80"/>
        <v>2</v>
      </c>
      <c r="I594" s="20">
        <v>56</v>
      </c>
      <c r="J594" s="18">
        <v>30</v>
      </c>
      <c r="K594" s="19">
        <f t="shared" si="82"/>
        <v>1.8666666666666667</v>
      </c>
      <c r="L594" s="17" t="s">
        <v>563</v>
      </c>
      <c r="M594" s="16" t="s">
        <v>556</v>
      </c>
    </row>
    <row r="595" spans="1:13" x14ac:dyDescent="0.25">
      <c r="A595" s="21" t="s">
        <v>470</v>
      </c>
      <c r="B595" s="40" t="s">
        <v>126</v>
      </c>
      <c r="C595" s="14" t="s">
        <v>127</v>
      </c>
      <c r="D595" s="15">
        <v>4</v>
      </c>
      <c r="E595" s="16" t="s">
        <v>12</v>
      </c>
      <c r="F595" s="17">
        <v>76</v>
      </c>
      <c r="G595" s="18">
        <v>60</v>
      </c>
      <c r="H595" s="19">
        <f t="shared" si="80"/>
        <v>1.2666666666666666</v>
      </c>
      <c r="I595" s="20">
        <v>100</v>
      </c>
      <c r="J595" s="18">
        <v>60</v>
      </c>
      <c r="K595" s="19">
        <f t="shared" si="82"/>
        <v>1.6666666666666667</v>
      </c>
      <c r="L595" s="17" t="s">
        <v>563</v>
      </c>
      <c r="M595" s="16" t="s">
        <v>556</v>
      </c>
    </row>
    <row r="596" spans="1:13" x14ac:dyDescent="0.25">
      <c r="A596" s="21" t="s">
        <v>470</v>
      </c>
      <c r="B596" s="40" t="s">
        <v>210</v>
      </c>
      <c r="C596" s="14" t="s">
        <v>211</v>
      </c>
      <c r="D596" s="15">
        <v>3</v>
      </c>
      <c r="E596" s="16" t="s">
        <v>12</v>
      </c>
      <c r="F596" s="17">
        <v>66</v>
      </c>
      <c r="G596" s="18">
        <v>30</v>
      </c>
      <c r="H596" s="19">
        <f t="shared" si="80"/>
        <v>2.2000000000000002</v>
      </c>
      <c r="I596" s="20">
        <v>48</v>
      </c>
      <c r="J596" s="18">
        <v>30</v>
      </c>
      <c r="K596" s="19">
        <f t="shared" si="82"/>
        <v>1.6</v>
      </c>
      <c r="L596" s="17" t="s">
        <v>563</v>
      </c>
      <c r="M596" s="16" t="s">
        <v>556</v>
      </c>
    </row>
    <row r="597" spans="1:13" x14ac:dyDescent="0.25">
      <c r="A597" s="21" t="s">
        <v>470</v>
      </c>
      <c r="B597" s="40" t="s">
        <v>159</v>
      </c>
      <c r="C597" s="14" t="s">
        <v>249</v>
      </c>
      <c r="D597" s="15">
        <v>4</v>
      </c>
      <c r="E597" s="16" t="s">
        <v>12</v>
      </c>
      <c r="F597" s="28">
        <v>195</v>
      </c>
      <c r="G597" s="26">
        <v>90</v>
      </c>
      <c r="H597" s="19">
        <f t="shared" si="80"/>
        <v>2.1666666666666665</v>
      </c>
      <c r="I597" s="25">
        <v>134</v>
      </c>
      <c r="J597" s="26">
        <v>90</v>
      </c>
      <c r="K597" s="19">
        <f t="shared" si="82"/>
        <v>1.4888888888888889</v>
      </c>
      <c r="L597" s="17" t="s">
        <v>563</v>
      </c>
      <c r="M597" s="16" t="s">
        <v>556</v>
      </c>
    </row>
    <row r="598" spans="1:13" x14ac:dyDescent="0.25">
      <c r="A598" s="21" t="s">
        <v>470</v>
      </c>
      <c r="B598" s="40" t="s">
        <v>215</v>
      </c>
      <c r="C598" s="14" t="s">
        <v>216</v>
      </c>
      <c r="D598" s="15">
        <v>3</v>
      </c>
      <c r="E598" s="16" t="s">
        <v>12</v>
      </c>
      <c r="F598" s="58">
        <v>55</v>
      </c>
      <c r="G598" s="32">
        <v>30</v>
      </c>
      <c r="H598" s="19">
        <f t="shared" si="80"/>
        <v>1.8333333333333333</v>
      </c>
      <c r="I598" s="39">
        <v>44</v>
      </c>
      <c r="J598" s="29">
        <v>30</v>
      </c>
      <c r="K598" s="19">
        <f t="shared" si="82"/>
        <v>1.4666666666666666</v>
      </c>
      <c r="L598" s="17" t="s">
        <v>563</v>
      </c>
      <c r="M598" s="16" t="s">
        <v>556</v>
      </c>
    </row>
    <row r="599" spans="1:13" x14ac:dyDescent="0.25">
      <c r="A599" s="21" t="s">
        <v>470</v>
      </c>
      <c r="B599" s="40" t="s">
        <v>474</v>
      </c>
      <c r="C599" s="14" t="s">
        <v>475</v>
      </c>
      <c r="D599" s="15">
        <v>4</v>
      </c>
      <c r="E599" s="16" t="s">
        <v>12</v>
      </c>
      <c r="F599" s="39">
        <v>13</v>
      </c>
      <c r="G599" s="29">
        <v>30</v>
      </c>
      <c r="H599" s="19">
        <f t="shared" si="80"/>
        <v>0.43333333333333335</v>
      </c>
      <c r="I599" s="65" t="s">
        <v>14</v>
      </c>
      <c r="J599" s="66" t="s">
        <v>14</v>
      </c>
      <c r="K599" s="24" t="s">
        <v>14</v>
      </c>
      <c r="L599" s="17" t="s">
        <v>563</v>
      </c>
      <c r="M599" s="16" t="s">
        <v>556</v>
      </c>
    </row>
    <row r="600" spans="1:13" x14ac:dyDescent="0.25">
      <c r="A600" s="21" t="s">
        <v>470</v>
      </c>
      <c r="B600" s="40" t="s">
        <v>214</v>
      </c>
      <c r="C600" s="14" t="s">
        <v>132</v>
      </c>
      <c r="D600" s="15">
        <v>2</v>
      </c>
      <c r="E600" s="16" t="s">
        <v>113</v>
      </c>
      <c r="F600" s="39">
        <v>35</v>
      </c>
      <c r="G600" s="29">
        <v>30</v>
      </c>
      <c r="H600" s="19">
        <f>F600/G600</f>
        <v>1.1666666666666667</v>
      </c>
      <c r="I600" s="20">
        <v>24</v>
      </c>
      <c r="J600" s="18">
        <v>30</v>
      </c>
      <c r="K600" s="19">
        <f>I600/J600</f>
        <v>0.8</v>
      </c>
      <c r="L600" s="17" t="s">
        <v>563</v>
      </c>
      <c r="M600" s="16" t="s">
        <v>556</v>
      </c>
    </row>
    <row r="601" spans="1:13" x14ac:dyDescent="0.25">
      <c r="A601" s="21" t="s">
        <v>470</v>
      </c>
      <c r="B601" s="40" t="s">
        <v>214</v>
      </c>
      <c r="C601" s="14" t="s">
        <v>132</v>
      </c>
      <c r="D601" s="15">
        <v>3</v>
      </c>
      <c r="E601" s="16" t="s">
        <v>117</v>
      </c>
      <c r="F601" s="65" t="s">
        <v>14</v>
      </c>
      <c r="G601" s="66" t="s">
        <v>14</v>
      </c>
      <c r="H601" s="24" t="s">
        <v>14</v>
      </c>
      <c r="I601" s="39">
        <v>12</v>
      </c>
      <c r="J601" s="29">
        <v>30</v>
      </c>
      <c r="K601" s="19">
        <f>I601/J601</f>
        <v>0.4</v>
      </c>
      <c r="L601" s="17" t="s">
        <v>563</v>
      </c>
      <c r="M601" s="16" t="s">
        <v>556</v>
      </c>
    </row>
    <row r="602" spans="1:13" x14ac:dyDescent="0.25">
      <c r="A602" s="21" t="s">
        <v>476</v>
      </c>
      <c r="B602" s="40" t="s">
        <v>120</v>
      </c>
      <c r="C602" s="14" t="s">
        <v>238</v>
      </c>
      <c r="D602" s="15">
        <v>3</v>
      </c>
      <c r="E602" s="16" t="s">
        <v>12</v>
      </c>
      <c r="F602" s="17">
        <v>47</v>
      </c>
      <c r="G602" s="18">
        <v>21</v>
      </c>
      <c r="H602" s="19">
        <f t="shared" ref="H602:H612" si="83">F602/G602</f>
        <v>2.2380952380952381</v>
      </c>
      <c r="I602" s="20">
        <v>37</v>
      </c>
      <c r="J602" s="18">
        <v>21</v>
      </c>
      <c r="K602" s="19">
        <f t="shared" ref="K602:K612" si="84">I602/J602</f>
        <v>1.7619047619047619</v>
      </c>
      <c r="L602" s="17" t="s">
        <v>563</v>
      </c>
      <c r="M602" s="16" t="s">
        <v>561</v>
      </c>
    </row>
    <row r="603" spans="1:13" x14ac:dyDescent="0.25">
      <c r="A603" s="21" t="s">
        <v>476</v>
      </c>
      <c r="B603" s="14" t="s">
        <v>320</v>
      </c>
      <c r="C603" s="14" t="s">
        <v>141</v>
      </c>
      <c r="D603" s="15">
        <v>3</v>
      </c>
      <c r="E603" s="16" t="s">
        <v>12</v>
      </c>
      <c r="F603" s="28">
        <v>23</v>
      </c>
      <c r="G603" s="26">
        <v>12</v>
      </c>
      <c r="H603" s="19">
        <f t="shared" si="83"/>
        <v>1.9166666666666667</v>
      </c>
      <c r="I603" s="25">
        <v>17</v>
      </c>
      <c r="J603" s="26">
        <v>12</v>
      </c>
      <c r="K603" s="19">
        <f t="shared" si="84"/>
        <v>1.4166666666666667</v>
      </c>
      <c r="L603" s="17" t="s">
        <v>563</v>
      </c>
      <c r="M603" s="16" t="s">
        <v>561</v>
      </c>
    </row>
    <row r="604" spans="1:13" x14ac:dyDescent="0.25">
      <c r="A604" s="21" t="s">
        <v>476</v>
      </c>
      <c r="B604" s="14" t="s">
        <v>164</v>
      </c>
      <c r="C604" s="14" t="s">
        <v>165</v>
      </c>
      <c r="D604" s="15">
        <v>3</v>
      </c>
      <c r="E604" s="16" t="s">
        <v>12</v>
      </c>
      <c r="F604" s="17">
        <v>19</v>
      </c>
      <c r="G604" s="18">
        <v>19</v>
      </c>
      <c r="H604" s="19">
        <f t="shared" si="83"/>
        <v>1</v>
      </c>
      <c r="I604" s="20">
        <v>21</v>
      </c>
      <c r="J604" s="18">
        <v>19</v>
      </c>
      <c r="K604" s="19">
        <f t="shared" si="84"/>
        <v>1.1052631578947369</v>
      </c>
      <c r="L604" s="17" t="s">
        <v>563</v>
      </c>
      <c r="M604" s="16" t="s">
        <v>561</v>
      </c>
    </row>
    <row r="605" spans="1:13" x14ac:dyDescent="0.25">
      <c r="A605" s="21" t="s">
        <v>476</v>
      </c>
      <c r="B605" s="14" t="s">
        <v>239</v>
      </c>
      <c r="C605" s="14" t="s">
        <v>240</v>
      </c>
      <c r="D605" s="15">
        <v>3</v>
      </c>
      <c r="E605" s="16" t="s">
        <v>12</v>
      </c>
      <c r="F605" s="17">
        <v>29</v>
      </c>
      <c r="G605" s="18">
        <v>21</v>
      </c>
      <c r="H605" s="19">
        <f t="shared" si="83"/>
        <v>1.3809523809523809</v>
      </c>
      <c r="I605" s="20">
        <v>23</v>
      </c>
      <c r="J605" s="18">
        <v>21</v>
      </c>
      <c r="K605" s="19">
        <f t="shared" si="84"/>
        <v>1.0952380952380953</v>
      </c>
      <c r="L605" s="17" t="s">
        <v>563</v>
      </c>
      <c r="M605" s="16" t="s">
        <v>561</v>
      </c>
    </row>
    <row r="606" spans="1:13" x14ac:dyDescent="0.25">
      <c r="A606" s="21" t="s">
        <v>476</v>
      </c>
      <c r="B606" s="14" t="s">
        <v>106</v>
      </c>
      <c r="C606" s="14" t="s">
        <v>107</v>
      </c>
      <c r="D606" s="15">
        <v>3</v>
      </c>
      <c r="E606" s="16" t="s">
        <v>12</v>
      </c>
      <c r="F606" s="17">
        <v>14</v>
      </c>
      <c r="G606" s="18">
        <v>12</v>
      </c>
      <c r="H606" s="19">
        <f t="shared" si="83"/>
        <v>1.1666666666666667</v>
      </c>
      <c r="I606" s="20">
        <v>12</v>
      </c>
      <c r="J606" s="18">
        <v>12</v>
      </c>
      <c r="K606" s="19">
        <f t="shared" si="84"/>
        <v>1</v>
      </c>
      <c r="L606" s="17" t="s">
        <v>563</v>
      </c>
      <c r="M606" s="16" t="s">
        <v>561</v>
      </c>
    </row>
    <row r="607" spans="1:13" x14ac:dyDescent="0.25">
      <c r="A607" s="21" t="s">
        <v>476</v>
      </c>
      <c r="B607" s="14" t="s">
        <v>364</v>
      </c>
      <c r="C607" s="14" t="s">
        <v>365</v>
      </c>
      <c r="D607" s="15">
        <v>4</v>
      </c>
      <c r="E607" s="16" t="s">
        <v>12</v>
      </c>
      <c r="F607" s="17">
        <v>32</v>
      </c>
      <c r="G607" s="18">
        <v>30</v>
      </c>
      <c r="H607" s="19">
        <f t="shared" si="83"/>
        <v>1.0666666666666667</v>
      </c>
      <c r="I607" s="20">
        <v>32</v>
      </c>
      <c r="J607" s="18">
        <v>30</v>
      </c>
      <c r="K607" s="19">
        <f t="shared" si="84"/>
        <v>1.0666666666666667</v>
      </c>
      <c r="L607" s="17" t="s">
        <v>563</v>
      </c>
      <c r="M607" s="16" t="s">
        <v>561</v>
      </c>
    </row>
    <row r="608" spans="1:13" x14ac:dyDescent="0.25">
      <c r="A608" s="21" t="s">
        <v>476</v>
      </c>
      <c r="B608" s="14" t="s">
        <v>144</v>
      </c>
      <c r="C608" s="14" t="s">
        <v>145</v>
      </c>
      <c r="D608" s="15">
        <v>3</v>
      </c>
      <c r="E608" s="16" t="s">
        <v>12</v>
      </c>
      <c r="F608" s="17">
        <v>5</v>
      </c>
      <c r="G608" s="18">
        <v>8</v>
      </c>
      <c r="H608" s="19">
        <f t="shared" si="83"/>
        <v>0.625</v>
      </c>
      <c r="I608" s="20">
        <v>6</v>
      </c>
      <c r="J608" s="18">
        <v>8</v>
      </c>
      <c r="K608" s="19">
        <f t="shared" si="84"/>
        <v>0.75</v>
      </c>
      <c r="L608" s="17" t="s">
        <v>563</v>
      </c>
      <c r="M608" s="16" t="s">
        <v>561</v>
      </c>
    </row>
    <row r="609" spans="1:13" x14ac:dyDescent="0.25">
      <c r="A609" s="21" t="s">
        <v>476</v>
      </c>
      <c r="B609" s="14" t="s">
        <v>121</v>
      </c>
      <c r="C609" s="14" t="s">
        <v>122</v>
      </c>
      <c r="D609" s="15">
        <v>3</v>
      </c>
      <c r="E609" s="16" t="s">
        <v>12</v>
      </c>
      <c r="F609" s="17">
        <v>10</v>
      </c>
      <c r="G609" s="18">
        <v>14</v>
      </c>
      <c r="H609" s="19">
        <f t="shared" si="83"/>
        <v>0.7142857142857143</v>
      </c>
      <c r="I609" s="20">
        <v>5</v>
      </c>
      <c r="J609" s="18">
        <v>14</v>
      </c>
      <c r="K609" s="19">
        <f t="shared" si="84"/>
        <v>0.35714285714285715</v>
      </c>
      <c r="L609" s="17" t="s">
        <v>563</v>
      </c>
      <c r="M609" s="16" t="s">
        <v>561</v>
      </c>
    </row>
    <row r="610" spans="1:13" x14ac:dyDescent="0.25">
      <c r="A610" s="21" t="s">
        <v>476</v>
      </c>
      <c r="B610" s="14" t="s">
        <v>62</v>
      </c>
      <c r="C610" s="14" t="s">
        <v>63</v>
      </c>
      <c r="D610" s="15">
        <v>3</v>
      </c>
      <c r="E610" s="16" t="s">
        <v>12</v>
      </c>
      <c r="F610" s="17">
        <v>3</v>
      </c>
      <c r="G610" s="18">
        <v>6</v>
      </c>
      <c r="H610" s="19">
        <f t="shared" si="83"/>
        <v>0.5</v>
      </c>
      <c r="I610" s="20">
        <v>2</v>
      </c>
      <c r="J610" s="18">
        <v>6</v>
      </c>
      <c r="K610" s="19">
        <f t="shared" si="84"/>
        <v>0.33333333333333331</v>
      </c>
      <c r="L610" s="17" t="s">
        <v>563</v>
      </c>
      <c r="M610" s="16" t="s">
        <v>561</v>
      </c>
    </row>
    <row r="611" spans="1:13" x14ac:dyDescent="0.25">
      <c r="A611" s="21" t="s">
        <v>476</v>
      </c>
      <c r="B611" s="14" t="s">
        <v>477</v>
      </c>
      <c r="C611" s="14" t="s">
        <v>240</v>
      </c>
      <c r="D611" s="15">
        <v>1</v>
      </c>
      <c r="E611" s="16" t="s">
        <v>98</v>
      </c>
      <c r="F611" s="17">
        <v>0</v>
      </c>
      <c r="G611" s="18">
        <v>7</v>
      </c>
      <c r="H611" s="19">
        <f t="shared" si="83"/>
        <v>0</v>
      </c>
      <c r="I611" s="39">
        <v>0</v>
      </c>
      <c r="J611" s="29">
        <v>7</v>
      </c>
      <c r="K611" s="19">
        <f t="shared" si="84"/>
        <v>0</v>
      </c>
      <c r="L611" s="17" t="s">
        <v>563</v>
      </c>
      <c r="M611" s="16" t="s">
        <v>561</v>
      </c>
    </row>
    <row r="612" spans="1:13" x14ac:dyDescent="0.25">
      <c r="A612" s="21" t="s">
        <v>476</v>
      </c>
      <c r="B612" s="14" t="s">
        <v>478</v>
      </c>
      <c r="C612" s="14" t="s">
        <v>122</v>
      </c>
      <c r="D612" s="15">
        <v>1</v>
      </c>
      <c r="E612" s="16" t="s">
        <v>98</v>
      </c>
      <c r="F612" s="20">
        <v>0</v>
      </c>
      <c r="G612" s="18">
        <v>7</v>
      </c>
      <c r="H612" s="19">
        <f t="shared" si="83"/>
        <v>0</v>
      </c>
      <c r="I612" s="20">
        <v>0</v>
      </c>
      <c r="J612" s="18">
        <v>7</v>
      </c>
      <c r="K612" s="19">
        <f t="shared" si="84"/>
        <v>0</v>
      </c>
      <c r="L612" s="17" t="s">
        <v>563</v>
      </c>
      <c r="M612" s="16" t="s">
        <v>561</v>
      </c>
    </row>
    <row r="613" spans="1:13" x14ac:dyDescent="0.25">
      <c r="A613" s="21" t="s">
        <v>476</v>
      </c>
      <c r="B613" s="14" t="s">
        <v>215</v>
      </c>
      <c r="C613" s="14" t="s">
        <v>216</v>
      </c>
      <c r="D613" s="15">
        <v>3</v>
      </c>
      <c r="E613" s="16" t="s">
        <v>12</v>
      </c>
      <c r="F613" s="17">
        <v>8</v>
      </c>
      <c r="G613" s="18">
        <v>21</v>
      </c>
      <c r="H613" s="19">
        <f>F613/G613</f>
        <v>0.38095238095238093</v>
      </c>
      <c r="I613" s="20">
        <v>5</v>
      </c>
      <c r="J613" s="18">
        <v>21</v>
      </c>
      <c r="K613" s="19">
        <f>I613/J613</f>
        <v>0.23809523809523808</v>
      </c>
      <c r="L613" s="17" t="s">
        <v>563</v>
      </c>
      <c r="M613" s="16" t="s">
        <v>561</v>
      </c>
    </row>
    <row r="614" spans="1:13" x14ac:dyDescent="0.25">
      <c r="A614" s="21" t="s">
        <v>479</v>
      </c>
      <c r="B614" s="14" t="s">
        <v>480</v>
      </c>
      <c r="C614" s="14" t="s">
        <v>481</v>
      </c>
      <c r="D614" s="15">
        <v>4</v>
      </c>
      <c r="E614" s="16" t="s">
        <v>12</v>
      </c>
      <c r="F614" s="17">
        <v>74</v>
      </c>
      <c r="G614" s="82">
        <v>45</v>
      </c>
      <c r="H614" s="19">
        <f>F614/G614</f>
        <v>1.6444444444444444</v>
      </c>
      <c r="I614" s="39">
        <v>86</v>
      </c>
      <c r="J614" s="29">
        <v>24</v>
      </c>
      <c r="K614" s="19">
        <f>I614/J614</f>
        <v>3.5833333333333335</v>
      </c>
      <c r="L614" s="17" t="s">
        <v>564</v>
      </c>
      <c r="M614" s="16" t="s">
        <v>556</v>
      </c>
    </row>
    <row r="615" spans="1:13" x14ac:dyDescent="0.25">
      <c r="A615" s="21" t="s">
        <v>479</v>
      </c>
      <c r="B615" s="14" t="s">
        <v>247</v>
      </c>
      <c r="C615" s="14" t="s">
        <v>248</v>
      </c>
      <c r="D615" s="15">
        <v>4</v>
      </c>
      <c r="E615" s="16" t="s">
        <v>12</v>
      </c>
      <c r="F615" s="20">
        <v>28</v>
      </c>
      <c r="G615" s="18">
        <v>21</v>
      </c>
      <c r="H615" s="19">
        <f>F615/G615</f>
        <v>1.3333333333333333</v>
      </c>
      <c r="I615" s="20">
        <v>53</v>
      </c>
      <c r="J615" s="18">
        <v>33</v>
      </c>
      <c r="K615" s="19">
        <f>I615/J615</f>
        <v>1.606060606060606</v>
      </c>
      <c r="L615" s="17" t="s">
        <v>564</v>
      </c>
      <c r="M615" s="16" t="s">
        <v>556</v>
      </c>
    </row>
    <row r="616" spans="1:13" x14ac:dyDescent="0.25">
      <c r="A616" s="21" t="s">
        <v>482</v>
      </c>
      <c r="B616" s="40" t="s">
        <v>483</v>
      </c>
      <c r="C616" s="14" t="s">
        <v>298</v>
      </c>
      <c r="D616" s="15">
        <v>4</v>
      </c>
      <c r="E616" s="16" t="s">
        <v>12</v>
      </c>
      <c r="F616" s="17">
        <v>73</v>
      </c>
      <c r="G616" s="18">
        <v>12</v>
      </c>
      <c r="H616" s="19">
        <f t="shared" ref="H616:H624" si="85">F616/G616</f>
        <v>6.083333333333333</v>
      </c>
      <c r="I616" s="20">
        <v>114</v>
      </c>
      <c r="J616" s="18">
        <v>12</v>
      </c>
      <c r="K616" s="19">
        <f t="shared" ref="K616:K624" si="86">I616/J616</f>
        <v>9.5</v>
      </c>
      <c r="L616" s="17" t="s">
        <v>563</v>
      </c>
      <c r="M616" s="16" t="s">
        <v>556</v>
      </c>
    </row>
    <row r="617" spans="1:13" x14ac:dyDescent="0.25">
      <c r="A617" s="21" t="s">
        <v>482</v>
      </c>
      <c r="B617" s="40" t="s">
        <v>276</v>
      </c>
      <c r="C617" s="14" t="s">
        <v>277</v>
      </c>
      <c r="D617" s="15">
        <v>4</v>
      </c>
      <c r="E617" s="16" t="s">
        <v>12</v>
      </c>
      <c r="F617" s="17">
        <v>70</v>
      </c>
      <c r="G617" s="18">
        <v>12</v>
      </c>
      <c r="H617" s="19">
        <f t="shared" si="85"/>
        <v>5.833333333333333</v>
      </c>
      <c r="I617" s="20">
        <v>82</v>
      </c>
      <c r="J617" s="18">
        <v>12</v>
      </c>
      <c r="K617" s="19">
        <f t="shared" si="86"/>
        <v>6.833333333333333</v>
      </c>
      <c r="L617" s="17" t="s">
        <v>563</v>
      </c>
      <c r="M617" s="16" t="s">
        <v>556</v>
      </c>
    </row>
    <row r="618" spans="1:13" x14ac:dyDescent="0.25">
      <c r="A618" s="21" t="s">
        <v>482</v>
      </c>
      <c r="B618" s="14" t="s">
        <v>358</v>
      </c>
      <c r="C618" s="14" t="s">
        <v>298</v>
      </c>
      <c r="D618" s="15">
        <v>4</v>
      </c>
      <c r="E618" s="16" t="s">
        <v>12</v>
      </c>
      <c r="F618" s="17">
        <v>216</v>
      </c>
      <c r="G618" s="18">
        <v>38</v>
      </c>
      <c r="H618" s="19">
        <f t="shared" si="85"/>
        <v>5.6842105263157894</v>
      </c>
      <c r="I618" s="20">
        <v>189</v>
      </c>
      <c r="J618" s="18">
        <v>38</v>
      </c>
      <c r="K618" s="19">
        <f t="shared" si="86"/>
        <v>4.9736842105263159</v>
      </c>
      <c r="L618" s="17" t="s">
        <v>563</v>
      </c>
      <c r="M618" s="16" t="s">
        <v>556</v>
      </c>
    </row>
    <row r="619" spans="1:13" x14ac:dyDescent="0.25">
      <c r="A619" s="21" t="s">
        <v>482</v>
      </c>
      <c r="B619" s="14" t="s">
        <v>359</v>
      </c>
      <c r="C619" s="14" t="s">
        <v>360</v>
      </c>
      <c r="D619" s="15">
        <v>4</v>
      </c>
      <c r="E619" s="16" t="s">
        <v>12</v>
      </c>
      <c r="F619" s="17">
        <v>47</v>
      </c>
      <c r="G619" s="18">
        <v>11</v>
      </c>
      <c r="H619" s="19">
        <f t="shared" si="85"/>
        <v>4.2727272727272725</v>
      </c>
      <c r="I619" s="20">
        <v>51</v>
      </c>
      <c r="J619" s="18">
        <v>11</v>
      </c>
      <c r="K619" s="19">
        <f t="shared" si="86"/>
        <v>4.6363636363636367</v>
      </c>
      <c r="L619" s="17" t="s">
        <v>563</v>
      </c>
      <c r="M619" s="16" t="s">
        <v>556</v>
      </c>
    </row>
    <row r="620" spans="1:13" x14ac:dyDescent="0.25">
      <c r="A620" s="21" t="s">
        <v>482</v>
      </c>
      <c r="B620" s="40" t="s">
        <v>484</v>
      </c>
      <c r="C620" s="14" t="s">
        <v>485</v>
      </c>
      <c r="D620" s="15">
        <v>4</v>
      </c>
      <c r="E620" s="16" t="s">
        <v>12</v>
      </c>
      <c r="F620" s="17">
        <v>43</v>
      </c>
      <c r="G620" s="18">
        <v>12</v>
      </c>
      <c r="H620" s="19">
        <f t="shared" si="85"/>
        <v>3.5833333333333335</v>
      </c>
      <c r="I620" s="20">
        <v>35</v>
      </c>
      <c r="J620" s="18">
        <v>12</v>
      </c>
      <c r="K620" s="19">
        <f t="shared" si="86"/>
        <v>2.9166666666666665</v>
      </c>
      <c r="L620" s="17" t="s">
        <v>563</v>
      </c>
      <c r="M620" s="16" t="s">
        <v>556</v>
      </c>
    </row>
    <row r="621" spans="1:13" x14ac:dyDescent="0.25">
      <c r="A621" s="21" t="s">
        <v>482</v>
      </c>
      <c r="B621" s="14" t="s">
        <v>486</v>
      </c>
      <c r="C621" s="14" t="s">
        <v>487</v>
      </c>
      <c r="D621" s="15">
        <v>4</v>
      </c>
      <c r="E621" s="16" t="s">
        <v>12</v>
      </c>
      <c r="F621" s="17">
        <v>35</v>
      </c>
      <c r="G621" s="18">
        <v>11</v>
      </c>
      <c r="H621" s="19">
        <f t="shared" si="85"/>
        <v>3.1818181818181817</v>
      </c>
      <c r="I621" s="20">
        <v>29</v>
      </c>
      <c r="J621" s="18">
        <v>11</v>
      </c>
      <c r="K621" s="19">
        <f t="shared" si="86"/>
        <v>2.6363636363636362</v>
      </c>
      <c r="L621" s="17" t="s">
        <v>563</v>
      </c>
      <c r="M621" s="16" t="s">
        <v>556</v>
      </c>
    </row>
    <row r="622" spans="1:13" x14ac:dyDescent="0.25">
      <c r="A622" s="21" t="s">
        <v>482</v>
      </c>
      <c r="B622" s="14" t="s">
        <v>488</v>
      </c>
      <c r="C622" s="14" t="s">
        <v>300</v>
      </c>
      <c r="D622" s="15">
        <v>4</v>
      </c>
      <c r="E622" s="16" t="s">
        <v>12</v>
      </c>
      <c r="F622" s="17">
        <v>39</v>
      </c>
      <c r="G622" s="18">
        <v>11</v>
      </c>
      <c r="H622" s="19">
        <f t="shared" si="85"/>
        <v>3.5454545454545454</v>
      </c>
      <c r="I622" s="20">
        <v>26</v>
      </c>
      <c r="J622" s="18">
        <v>11</v>
      </c>
      <c r="K622" s="19">
        <f t="shared" si="86"/>
        <v>2.3636363636363638</v>
      </c>
      <c r="L622" s="17" t="s">
        <v>563</v>
      </c>
      <c r="M622" s="16" t="s">
        <v>556</v>
      </c>
    </row>
    <row r="623" spans="1:13" x14ac:dyDescent="0.25">
      <c r="A623" s="21" t="s">
        <v>482</v>
      </c>
      <c r="B623" s="14" t="s">
        <v>466</v>
      </c>
      <c r="C623" s="14" t="s">
        <v>467</v>
      </c>
      <c r="D623" s="15">
        <v>4</v>
      </c>
      <c r="E623" s="16" t="s">
        <v>12</v>
      </c>
      <c r="F623" s="17">
        <v>72</v>
      </c>
      <c r="G623" s="18">
        <v>26</v>
      </c>
      <c r="H623" s="19">
        <f t="shared" si="85"/>
        <v>2.7692307692307692</v>
      </c>
      <c r="I623" s="20">
        <v>59</v>
      </c>
      <c r="J623" s="18">
        <v>26</v>
      </c>
      <c r="K623" s="19">
        <f t="shared" si="86"/>
        <v>2.2692307692307692</v>
      </c>
      <c r="L623" s="17" t="s">
        <v>563</v>
      </c>
      <c r="M623" s="16" t="s">
        <v>556</v>
      </c>
    </row>
    <row r="624" spans="1:13" x14ac:dyDescent="0.25">
      <c r="A624" s="21" t="s">
        <v>482</v>
      </c>
      <c r="B624" s="14" t="s">
        <v>489</v>
      </c>
      <c r="C624" s="14" t="s">
        <v>490</v>
      </c>
      <c r="D624" s="15">
        <v>4</v>
      </c>
      <c r="E624" s="16" t="s">
        <v>12</v>
      </c>
      <c r="F624" s="20">
        <v>39</v>
      </c>
      <c r="G624" s="18">
        <v>13</v>
      </c>
      <c r="H624" s="56">
        <f t="shared" si="85"/>
        <v>3</v>
      </c>
      <c r="I624" s="20">
        <v>28</v>
      </c>
      <c r="J624" s="18">
        <v>13</v>
      </c>
      <c r="K624" s="19">
        <f t="shared" si="86"/>
        <v>2.1538461538461537</v>
      </c>
      <c r="L624" s="17" t="s">
        <v>563</v>
      </c>
      <c r="M624" s="16" t="s">
        <v>556</v>
      </c>
    </row>
    <row r="625" spans="1:13" x14ac:dyDescent="0.25">
      <c r="A625" s="21" t="s">
        <v>491</v>
      </c>
      <c r="B625" s="40" t="s">
        <v>492</v>
      </c>
      <c r="C625" s="14" t="s">
        <v>194</v>
      </c>
      <c r="D625" s="15">
        <v>3</v>
      </c>
      <c r="E625" s="16" t="s">
        <v>12</v>
      </c>
      <c r="F625" s="17">
        <v>11</v>
      </c>
      <c r="G625" s="18">
        <v>21</v>
      </c>
      <c r="H625" s="19">
        <f t="shared" ref="H625:H635" si="87">F625/G625</f>
        <v>0.52380952380952384</v>
      </c>
      <c r="I625" s="20">
        <v>15</v>
      </c>
      <c r="J625" s="18">
        <v>10</v>
      </c>
      <c r="K625" s="19">
        <f t="shared" ref="K625:K635" si="88">I625/J625</f>
        <v>1.5</v>
      </c>
      <c r="L625" s="17" t="s">
        <v>567</v>
      </c>
      <c r="M625" s="16" t="s">
        <v>556</v>
      </c>
    </row>
    <row r="626" spans="1:13" x14ac:dyDescent="0.25">
      <c r="A626" s="21" t="s">
        <v>491</v>
      </c>
      <c r="B626" s="40" t="s">
        <v>493</v>
      </c>
      <c r="C626" s="14" t="s">
        <v>494</v>
      </c>
      <c r="D626" s="15">
        <v>3</v>
      </c>
      <c r="E626" s="16" t="s">
        <v>12</v>
      </c>
      <c r="F626" s="17">
        <v>20</v>
      </c>
      <c r="G626" s="18">
        <v>24</v>
      </c>
      <c r="H626" s="19">
        <f t="shared" si="87"/>
        <v>0.83333333333333337</v>
      </c>
      <c r="I626" s="20">
        <v>13</v>
      </c>
      <c r="J626" s="18">
        <v>23</v>
      </c>
      <c r="K626" s="19">
        <f t="shared" si="88"/>
        <v>0.56521739130434778</v>
      </c>
      <c r="L626" s="17" t="s">
        <v>567</v>
      </c>
      <c r="M626" s="16" t="s">
        <v>556</v>
      </c>
    </row>
    <row r="627" spans="1:13" x14ac:dyDescent="0.25">
      <c r="A627" s="21" t="s">
        <v>491</v>
      </c>
      <c r="B627" s="40" t="s">
        <v>60</v>
      </c>
      <c r="C627" s="14" t="s">
        <v>61</v>
      </c>
      <c r="D627" s="15">
        <v>3</v>
      </c>
      <c r="E627" s="16" t="s">
        <v>12</v>
      </c>
      <c r="F627" s="17">
        <v>14</v>
      </c>
      <c r="G627" s="18">
        <v>24</v>
      </c>
      <c r="H627" s="19">
        <f t="shared" si="87"/>
        <v>0.58333333333333337</v>
      </c>
      <c r="I627" s="20">
        <v>11</v>
      </c>
      <c r="J627" s="18">
        <v>23</v>
      </c>
      <c r="K627" s="19">
        <f t="shared" si="88"/>
        <v>0.47826086956521741</v>
      </c>
      <c r="L627" s="17" t="s">
        <v>567</v>
      </c>
      <c r="M627" s="16" t="s">
        <v>556</v>
      </c>
    </row>
    <row r="628" spans="1:13" x14ac:dyDescent="0.25">
      <c r="A628" s="21" t="s">
        <v>491</v>
      </c>
      <c r="B628" s="40" t="s">
        <v>99</v>
      </c>
      <c r="C628" s="14" t="s">
        <v>100</v>
      </c>
      <c r="D628" s="15">
        <v>4</v>
      </c>
      <c r="E628" s="16" t="s">
        <v>12</v>
      </c>
      <c r="F628" s="17">
        <v>12</v>
      </c>
      <c r="G628" s="18">
        <v>28</v>
      </c>
      <c r="H628" s="19">
        <f t="shared" si="87"/>
        <v>0.42857142857142855</v>
      </c>
      <c r="I628" s="20">
        <v>5</v>
      </c>
      <c r="J628" s="18">
        <v>22</v>
      </c>
      <c r="K628" s="19">
        <f t="shared" si="88"/>
        <v>0.22727272727272727</v>
      </c>
      <c r="L628" s="17" t="s">
        <v>567</v>
      </c>
      <c r="M628" s="16" t="s">
        <v>556</v>
      </c>
    </row>
    <row r="629" spans="1:13" x14ac:dyDescent="0.25">
      <c r="A629" s="21" t="s">
        <v>491</v>
      </c>
      <c r="B629" s="40" t="s">
        <v>495</v>
      </c>
      <c r="C629" s="14" t="s">
        <v>44</v>
      </c>
      <c r="D629" s="15">
        <v>4</v>
      </c>
      <c r="E629" s="16" t="s">
        <v>12</v>
      </c>
      <c r="F629" s="17">
        <v>9</v>
      </c>
      <c r="G629" s="18">
        <v>19</v>
      </c>
      <c r="H629" s="19">
        <f t="shared" si="87"/>
        <v>0.47368421052631576</v>
      </c>
      <c r="I629" s="20">
        <v>4</v>
      </c>
      <c r="J629" s="18">
        <v>26</v>
      </c>
      <c r="K629" s="19">
        <f t="shared" si="88"/>
        <v>0.15384615384615385</v>
      </c>
      <c r="L629" s="17" t="s">
        <v>567</v>
      </c>
      <c r="M629" s="16" t="s">
        <v>556</v>
      </c>
    </row>
    <row r="630" spans="1:13" x14ac:dyDescent="0.25">
      <c r="A630" s="21" t="s">
        <v>491</v>
      </c>
      <c r="B630" s="40" t="s">
        <v>496</v>
      </c>
      <c r="C630" s="14" t="s">
        <v>497</v>
      </c>
      <c r="D630" s="15">
        <v>4</v>
      </c>
      <c r="E630" s="16" t="s">
        <v>12</v>
      </c>
      <c r="F630" s="17">
        <v>6</v>
      </c>
      <c r="G630" s="18">
        <v>28</v>
      </c>
      <c r="H630" s="19">
        <f t="shared" si="87"/>
        <v>0.21428571428571427</v>
      </c>
      <c r="I630" s="20">
        <v>3</v>
      </c>
      <c r="J630" s="18">
        <v>23</v>
      </c>
      <c r="K630" s="19">
        <f t="shared" si="88"/>
        <v>0.13043478260869565</v>
      </c>
      <c r="L630" s="17" t="s">
        <v>567</v>
      </c>
      <c r="M630" s="16" t="s">
        <v>556</v>
      </c>
    </row>
    <row r="631" spans="1:13" x14ac:dyDescent="0.25">
      <c r="A631" s="21" t="s">
        <v>498</v>
      </c>
      <c r="B631" s="40" t="s">
        <v>258</v>
      </c>
      <c r="C631" s="14" t="s">
        <v>259</v>
      </c>
      <c r="D631" s="15">
        <v>4</v>
      </c>
      <c r="E631" s="16" t="s">
        <v>12</v>
      </c>
      <c r="F631" s="17">
        <v>38</v>
      </c>
      <c r="G631" s="18">
        <v>40</v>
      </c>
      <c r="H631" s="19">
        <f t="shared" si="87"/>
        <v>0.95</v>
      </c>
      <c r="I631" s="20">
        <v>30</v>
      </c>
      <c r="J631" s="18">
        <v>15</v>
      </c>
      <c r="K631" s="19">
        <f t="shared" si="88"/>
        <v>2</v>
      </c>
      <c r="L631" s="17" t="s">
        <v>563</v>
      </c>
      <c r="M631" s="16" t="s">
        <v>557</v>
      </c>
    </row>
    <row r="632" spans="1:13" x14ac:dyDescent="0.25">
      <c r="A632" s="21" t="s">
        <v>498</v>
      </c>
      <c r="B632" s="40" t="s">
        <v>499</v>
      </c>
      <c r="C632" s="14" t="s">
        <v>500</v>
      </c>
      <c r="D632" s="15">
        <v>4</v>
      </c>
      <c r="E632" s="16" t="s">
        <v>12</v>
      </c>
      <c r="F632" s="17">
        <v>37</v>
      </c>
      <c r="G632" s="18">
        <v>45</v>
      </c>
      <c r="H632" s="19">
        <f t="shared" si="87"/>
        <v>0.82222222222222219</v>
      </c>
      <c r="I632" s="20">
        <v>49</v>
      </c>
      <c r="J632" s="18">
        <v>45</v>
      </c>
      <c r="K632" s="19">
        <f t="shared" si="88"/>
        <v>1.0888888888888888</v>
      </c>
      <c r="L632" s="17" t="s">
        <v>563</v>
      </c>
      <c r="M632" s="16" t="s">
        <v>557</v>
      </c>
    </row>
    <row r="633" spans="1:13" x14ac:dyDescent="0.25">
      <c r="A633" s="21" t="s">
        <v>498</v>
      </c>
      <c r="B633" s="40" t="s">
        <v>340</v>
      </c>
      <c r="C633" s="14" t="s">
        <v>341</v>
      </c>
      <c r="D633" s="15">
        <v>3</v>
      </c>
      <c r="E633" s="16" t="s">
        <v>12</v>
      </c>
      <c r="F633" s="17">
        <v>17</v>
      </c>
      <c r="G633" s="18">
        <v>30</v>
      </c>
      <c r="H633" s="19">
        <f t="shared" si="87"/>
        <v>0.56666666666666665</v>
      </c>
      <c r="I633" s="20">
        <v>23</v>
      </c>
      <c r="J633" s="18">
        <v>30</v>
      </c>
      <c r="K633" s="19">
        <f t="shared" si="88"/>
        <v>0.76666666666666672</v>
      </c>
      <c r="L633" s="17" t="s">
        <v>563</v>
      </c>
      <c r="M633" s="16" t="s">
        <v>557</v>
      </c>
    </row>
    <row r="634" spans="1:13" x14ac:dyDescent="0.25">
      <c r="A634" s="21" t="s">
        <v>498</v>
      </c>
      <c r="B634" s="40" t="s">
        <v>162</v>
      </c>
      <c r="C634" s="14" t="s">
        <v>163</v>
      </c>
      <c r="D634" s="15">
        <v>3</v>
      </c>
      <c r="E634" s="16" t="s">
        <v>12</v>
      </c>
      <c r="F634" s="17">
        <v>7</v>
      </c>
      <c r="G634" s="18">
        <v>15</v>
      </c>
      <c r="H634" s="19">
        <f t="shared" si="87"/>
        <v>0.46666666666666667</v>
      </c>
      <c r="I634" s="20">
        <v>7</v>
      </c>
      <c r="J634" s="18">
        <v>15</v>
      </c>
      <c r="K634" s="19">
        <f t="shared" si="88"/>
        <v>0.46666666666666667</v>
      </c>
      <c r="L634" s="17" t="s">
        <v>563</v>
      </c>
      <c r="M634" s="16" t="s">
        <v>557</v>
      </c>
    </row>
    <row r="635" spans="1:13" x14ac:dyDescent="0.25">
      <c r="A635" s="21" t="s">
        <v>498</v>
      </c>
      <c r="B635" s="40" t="s">
        <v>115</v>
      </c>
      <c r="C635" s="14" t="s">
        <v>116</v>
      </c>
      <c r="D635" s="15">
        <v>2</v>
      </c>
      <c r="E635" s="16" t="s">
        <v>113</v>
      </c>
      <c r="F635" s="20">
        <v>9</v>
      </c>
      <c r="G635" s="18">
        <v>30</v>
      </c>
      <c r="H635" s="19">
        <f t="shared" si="87"/>
        <v>0.3</v>
      </c>
      <c r="I635" s="20">
        <v>5</v>
      </c>
      <c r="J635" s="18">
        <v>30</v>
      </c>
      <c r="K635" s="19">
        <f t="shared" si="88"/>
        <v>0.16666666666666666</v>
      </c>
      <c r="L635" s="17" t="s">
        <v>563</v>
      </c>
      <c r="M635" s="16" t="s">
        <v>557</v>
      </c>
    </row>
    <row r="636" spans="1:13" x14ac:dyDescent="0.25">
      <c r="A636" s="21" t="s">
        <v>501</v>
      </c>
      <c r="B636" s="14" t="s">
        <v>409</v>
      </c>
      <c r="C636" s="14" t="s">
        <v>410</v>
      </c>
      <c r="D636" s="15">
        <v>4</v>
      </c>
      <c r="E636" s="16" t="s">
        <v>12</v>
      </c>
      <c r="F636" s="17">
        <v>76</v>
      </c>
      <c r="G636" s="18">
        <v>30</v>
      </c>
      <c r="H636" s="19">
        <f t="shared" ref="H636:H642" si="89">F636/G636</f>
        <v>2.5333333333333332</v>
      </c>
      <c r="I636" s="84">
        <v>66</v>
      </c>
      <c r="J636" s="85">
        <v>30</v>
      </c>
      <c r="K636" s="19">
        <f t="shared" ref="K636:K642" si="90">I636/J636</f>
        <v>2.2000000000000002</v>
      </c>
      <c r="L636" s="17" t="s">
        <v>563</v>
      </c>
      <c r="M636" s="16" t="s">
        <v>559</v>
      </c>
    </row>
    <row r="637" spans="1:13" x14ac:dyDescent="0.25">
      <c r="A637" s="21" t="s">
        <v>501</v>
      </c>
      <c r="B637" s="14" t="s">
        <v>502</v>
      </c>
      <c r="C637" s="14" t="s">
        <v>503</v>
      </c>
      <c r="D637" s="15">
        <v>4</v>
      </c>
      <c r="E637" s="16" t="s">
        <v>12</v>
      </c>
      <c r="F637" s="17">
        <v>67</v>
      </c>
      <c r="G637" s="18">
        <v>30</v>
      </c>
      <c r="H637" s="19">
        <f t="shared" si="89"/>
        <v>2.2333333333333334</v>
      </c>
      <c r="I637" s="20">
        <v>55</v>
      </c>
      <c r="J637" s="18">
        <v>30</v>
      </c>
      <c r="K637" s="19">
        <f t="shared" si="90"/>
        <v>1.8333333333333333</v>
      </c>
      <c r="L637" s="17" t="s">
        <v>563</v>
      </c>
      <c r="M637" s="16" t="s">
        <v>559</v>
      </c>
    </row>
    <row r="638" spans="1:13" x14ac:dyDescent="0.25">
      <c r="A638" s="21" t="s">
        <v>501</v>
      </c>
      <c r="B638" s="14" t="s">
        <v>340</v>
      </c>
      <c r="C638" s="14" t="s">
        <v>341</v>
      </c>
      <c r="D638" s="15">
        <v>3</v>
      </c>
      <c r="E638" s="16" t="s">
        <v>12</v>
      </c>
      <c r="F638" s="17">
        <v>76</v>
      </c>
      <c r="G638" s="18">
        <v>60</v>
      </c>
      <c r="H638" s="19">
        <f t="shared" si="89"/>
        <v>1.2666666666666666</v>
      </c>
      <c r="I638" s="20">
        <v>71</v>
      </c>
      <c r="J638" s="18">
        <v>60</v>
      </c>
      <c r="K638" s="19">
        <f t="shared" si="90"/>
        <v>1.1833333333333333</v>
      </c>
      <c r="L638" s="17" t="s">
        <v>563</v>
      </c>
      <c r="M638" s="16" t="s">
        <v>559</v>
      </c>
    </row>
    <row r="639" spans="1:13" x14ac:dyDescent="0.25">
      <c r="A639" s="21" t="s">
        <v>501</v>
      </c>
      <c r="B639" s="14" t="s">
        <v>291</v>
      </c>
      <c r="C639" s="14" t="s">
        <v>292</v>
      </c>
      <c r="D639" s="15">
        <v>4</v>
      </c>
      <c r="E639" s="16" t="s">
        <v>12</v>
      </c>
      <c r="F639" s="17">
        <v>35</v>
      </c>
      <c r="G639" s="18">
        <v>30</v>
      </c>
      <c r="H639" s="19">
        <f t="shared" si="89"/>
        <v>1.1666666666666667</v>
      </c>
      <c r="I639" s="20">
        <v>27</v>
      </c>
      <c r="J639" s="18">
        <v>30</v>
      </c>
      <c r="K639" s="19">
        <f t="shared" si="90"/>
        <v>0.9</v>
      </c>
      <c r="L639" s="17" t="s">
        <v>563</v>
      </c>
      <c r="M639" s="16" t="s">
        <v>559</v>
      </c>
    </row>
    <row r="640" spans="1:13" x14ac:dyDescent="0.25">
      <c r="A640" s="21" t="s">
        <v>501</v>
      </c>
      <c r="B640" s="14" t="s">
        <v>502</v>
      </c>
      <c r="C640" s="14" t="s">
        <v>504</v>
      </c>
      <c r="D640" s="15">
        <v>2</v>
      </c>
      <c r="E640" s="16" t="s">
        <v>113</v>
      </c>
      <c r="F640" s="17">
        <v>20</v>
      </c>
      <c r="G640" s="18">
        <v>30</v>
      </c>
      <c r="H640" s="19">
        <f t="shared" si="89"/>
        <v>0.66666666666666663</v>
      </c>
      <c r="I640" s="20">
        <v>17</v>
      </c>
      <c r="J640" s="18">
        <v>30</v>
      </c>
      <c r="K640" s="19">
        <f t="shared" si="90"/>
        <v>0.56666666666666665</v>
      </c>
      <c r="L640" s="17" t="s">
        <v>563</v>
      </c>
      <c r="M640" s="16" t="s">
        <v>559</v>
      </c>
    </row>
    <row r="641" spans="1:13" x14ac:dyDescent="0.25">
      <c r="A641" s="21" t="s">
        <v>501</v>
      </c>
      <c r="B641" s="14" t="s">
        <v>502</v>
      </c>
      <c r="C641" s="14" t="s">
        <v>503</v>
      </c>
      <c r="D641" s="15">
        <v>2</v>
      </c>
      <c r="E641" s="16" t="s">
        <v>98</v>
      </c>
      <c r="F641" s="17">
        <v>0</v>
      </c>
      <c r="G641" s="18">
        <v>15</v>
      </c>
      <c r="H641" s="19">
        <f t="shared" si="89"/>
        <v>0</v>
      </c>
      <c r="I641" s="20">
        <v>0</v>
      </c>
      <c r="J641" s="18">
        <v>15</v>
      </c>
      <c r="K641" s="19">
        <f t="shared" si="90"/>
        <v>0</v>
      </c>
      <c r="L641" s="17" t="s">
        <v>563</v>
      </c>
      <c r="M641" s="16" t="s">
        <v>559</v>
      </c>
    </row>
    <row r="642" spans="1:13" x14ac:dyDescent="0.25">
      <c r="A642" s="21" t="s">
        <v>501</v>
      </c>
      <c r="B642" s="14" t="s">
        <v>340</v>
      </c>
      <c r="C642" s="14" t="s">
        <v>341</v>
      </c>
      <c r="D642" s="15">
        <v>1</v>
      </c>
      <c r="E642" s="16" t="s">
        <v>98</v>
      </c>
      <c r="F642" s="20">
        <v>0</v>
      </c>
      <c r="G642" s="18">
        <v>15</v>
      </c>
      <c r="H642" s="19">
        <f t="shared" si="89"/>
        <v>0</v>
      </c>
      <c r="I642" s="20">
        <v>0</v>
      </c>
      <c r="J642" s="18">
        <v>15</v>
      </c>
      <c r="K642" s="19">
        <f t="shared" si="90"/>
        <v>0</v>
      </c>
      <c r="L642" s="17" t="s">
        <v>563</v>
      </c>
      <c r="M642" s="16" t="s">
        <v>559</v>
      </c>
    </row>
    <row r="643" spans="1:13" x14ac:dyDescent="0.25">
      <c r="A643" s="21" t="s">
        <v>505</v>
      </c>
      <c r="B643" s="40" t="s">
        <v>24</v>
      </c>
      <c r="C643" s="14" t="s">
        <v>25</v>
      </c>
      <c r="D643" s="15">
        <v>4</v>
      </c>
      <c r="E643" s="16" t="s">
        <v>12</v>
      </c>
      <c r="F643" s="17">
        <v>154</v>
      </c>
      <c r="G643" s="18">
        <v>60</v>
      </c>
      <c r="H643" s="19">
        <f>F643/G643</f>
        <v>2.5666666666666669</v>
      </c>
      <c r="I643" s="20">
        <v>153</v>
      </c>
      <c r="J643" s="18">
        <v>60</v>
      </c>
      <c r="K643" s="19">
        <f>I643/J643</f>
        <v>2.5499999999999998</v>
      </c>
      <c r="L643" s="17" t="s">
        <v>563</v>
      </c>
      <c r="M643" s="16" t="s">
        <v>556</v>
      </c>
    </row>
    <row r="644" spans="1:13" x14ac:dyDescent="0.25">
      <c r="A644" s="21" t="s">
        <v>505</v>
      </c>
      <c r="B644" s="40" t="s">
        <v>99</v>
      </c>
      <c r="C644" s="14" t="s">
        <v>100</v>
      </c>
      <c r="D644" s="15">
        <v>4</v>
      </c>
      <c r="E644" s="16" t="s">
        <v>12</v>
      </c>
      <c r="F644" s="17">
        <v>51</v>
      </c>
      <c r="G644" s="18">
        <v>30</v>
      </c>
      <c r="H644" s="19">
        <f>F644/G644</f>
        <v>1.7</v>
      </c>
      <c r="I644" s="20">
        <v>71</v>
      </c>
      <c r="J644" s="18">
        <v>30</v>
      </c>
      <c r="K644" s="19">
        <f>I644/J644</f>
        <v>2.3666666666666667</v>
      </c>
      <c r="L644" s="17" t="s">
        <v>563</v>
      </c>
      <c r="M644" s="16" t="s">
        <v>556</v>
      </c>
    </row>
    <row r="645" spans="1:13" x14ac:dyDescent="0.25">
      <c r="A645" s="21" t="s">
        <v>505</v>
      </c>
      <c r="B645" s="40" t="s">
        <v>26</v>
      </c>
      <c r="C645" s="14" t="s">
        <v>506</v>
      </c>
      <c r="D645" s="15">
        <v>4</v>
      </c>
      <c r="E645" s="16" t="s">
        <v>12</v>
      </c>
      <c r="F645" s="17">
        <v>258</v>
      </c>
      <c r="G645" s="18">
        <v>120</v>
      </c>
      <c r="H645" s="19">
        <f>F645/G645</f>
        <v>2.15</v>
      </c>
      <c r="I645" s="20">
        <v>242</v>
      </c>
      <c r="J645" s="18">
        <v>120</v>
      </c>
      <c r="K645" s="19">
        <f>I645/J645</f>
        <v>2.0166666666666666</v>
      </c>
      <c r="L645" s="17" t="s">
        <v>563</v>
      </c>
      <c r="M645" s="16" t="s">
        <v>556</v>
      </c>
    </row>
    <row r="646" spans="1:13" x14ac:dyDescent="0.25">
      <c r="A646" s="21" t="s">
        <v>505</v>
      </c>
      <c r="B646" s="40" t="s">
        <v>26</v>
      </c>
      <c r="C646" s="14" t="s">
        <v>27</v>
      </c>
      <c r="D646" s="15">
        <v>2</v>
      </c>
      <c r="E646" s="16" t="s">
        <v>507</v>
      </c>
      <c r="F646" s="20">
        <v>17</v>
      </c>
      <c r="G646" s="18">
        <v>30</v>
      </c>
      <c r="H646" s="19">
        <f>F646/G646</f>
        <v>0.56666666666666665</v>
      </c>
      <c r="I646" s="20">
        <v>39</v>
      </c>
      <c r="J646" s="18">
        <v>30</v>
      </c>
      <c r="K646" s="19">
        <f>I646/J646</f>
        <v>1.3</v>
      </c>
      <c r="L646" s="17" t="s">
        <v>563</v>
      </c>
      <c r="M646" s="16" t="s">
        <v>556</v>
      </c>
    </row>
    <row r="647" spans="1:13" x14ac:dyDescent="0.25">
      <c r="A647" s="21" t="s">
        <v>508</v>
      </c>
      <c r="B647" s="40" t="s">
        <v>26</v>
      </c>
      <c r="C647" s="14" t="s">
        <v>27</v>
      </c>
      <c r="D647" s="15">
        <v>4</v>
      </c>
      <c r="E647" s="16" t="s">
        <v>12</v>
      </c>
      <c r="F647" s="17">
        <v>89</v>
      </c>
      <c r="G647" s="18">
        <v>60</v>
      </c>
      <c r="H647" s="19">
        <f t="shared" ref="H647:H653" si="91">F647/G647</f>
        <v>1.4833333333333334</v>
      </c>
      <c r="I647" s="20">
        <v>96</v>
      </c>
      <c r="J647" s="18">
        <v>60</v>
      </c>
      <c r="K647" s="19">
        <f t="shared" ref="K647:K653" si="92">I647/J647</f>
        <v>1.6</v>
      </c>
      <c r="L647" s="17" t="s">
        <v>563</v>
      </c>
      <c r="M647" s="16" t="s">
        <v>561</v>
      </c>
    </row>
    <row r="648" spans="1:13" x14ac:dyDescent="0.25">
      <c r="A648" s="21" t="s">
        <v>509</v>
      </c>
      <c r="B648" s="40" t="s">
        <v>496</v>
      </c>
      <c r="C648" s="14" t="s">
        <v>497</v>
      </c>
      <c r="D648" s="15">
        <v>4</v>
      </c>
      <c r="E648" s="16" t="s">
        <v>12</v>
      </c>
      <c r="F648" s="17">
        <v>127</v>
      </c>
      <c r="G648" s="18">
        <v>30</v>
      </c>
      <c r="H648" s="19">
        <f t="shared" si="91"/>
        <v>4.2333333333333334</v>
      </c>
      <c r="I648" s="20">
        <v>117</v>
      </c>
      <c r="J648" s="18">
        <v>30</v>
      </c>
      <c r="K648" s="19">
        <f t="shared" si="92"/>
        <v>3.9</v>
      </c>
      <c r="L648" s="17" t="s">
        <v>563</v>
      </c>
      <c r="M648" s="16" t="s">
        <v>556</v>
      </c>
    </row>
    <row r="649" spans="1:13" x14ac:dyDescent="0.25">
      <c r="A649" s="21" t="s">
        <v>509</v>
      </c>
      <c r="B649" s="40" t="s">
        <v>510</v>
      </c>
      <c r="C649" s="14" t="s">
        <v>511</v>
      </c>
      <c r="D649" s="15">
        <v>4</v>
      </c>
      <c r="E649" s="16" t="s">
        <v>12</v>
      </c>
      <c r="F649" s="17">
        <v>171</v>
      </c>
      <c r="G649" s="18">
        <v>22</v>
      </c>
      <c r="H649" s="19">
        <f t="shared" si="91"/>
        <v>7.7727272727272725</v>
      </c>
      <c r="I649" s="20">
        <v>106</v>
      </c>
      <c r="J649" s="18">
        <v>22</v>
      </c>
      <c r="K649" s="19">
        <f t="shared" si="92"/>
        <v>4.8181818181818183</v>
      </c>
      <c r="L649" s="17" t="s">
        <v>563</v>
      </c>
      <c r="M649" s="16" t="s">
        <v>556</v>
      </c>
    </row>
    <row r="650" spans="1:13" x14ac:dyDescent="0.25">
      <c r="A650" s="21" t="s">
        <v>509</v>
      </c>
      <c r="B650" s="40" t="s">
        <v>512</v>
      </c>
      <c r="C650" s="14" t="s">
        <v>513</v>
      </c>
      <c r="D650" s="15">
        <v>4</v>
      </c>
      <c r="E650" s="16" t="s">
        <v>12</v>
      </c>
      <c r="F650" s="17">
        <v>78</v>
      </c>
      <c r="G650" s="18">
        <v>30</v>
      </c>
      <c r="H650" s="19">
        <f t="shared" si="91"/>
        <v>2.6</v>
      </c>
      <c r="I650" s="20">
        <v>82</v>
      </c>
      <c r="J650" s="18">
        <v>30</v>
      </c>
      <c r="K650" s="19">
        <f t="shared" si="92"/>
        <v>2.7333333333333334</v>
      </c>
      <c r="L650" s="17" t="s">
        <v>563</v>
      </c>
      <c r="M650" s="16" t="s">
        <v>556</v>
      </c>
    </row>
    <row r="651" spans="1:13" x14ac:dyDescent="0.25">
      <c r="A651" s="21" t="s">
        <v>509</v>
      </c>
      <c r="B651" s="40" t="s">
        <v>514</v>
      </c>
      <c r="C651" s="14" t="s">
        <v>515</v>
      </c>
      <c r="D651" s="15">
        <v>4</v>
      </c>
      <c r="E651" s="16" t="s">
        <v>12</v>
      </c>
      <c r="F651" s="17">
        <v>82</v>
      </c>
      <c r="G651" s="18">
        <v>30</v>
      </c>
      <c r="H651" s="19">
        <f t="shared" si="91"/>
        <v>2.7333333333333334</v>
      </c>
      <c r="I651" s="20">
        <v>80</v>
      </c>
      <c r="J651" s="18">
        <v>30</v>
      </c>
      <c r="K651" s="19">
        <f t="shared" si="92"/>
        <v>2.6666666666666665</v>
      </c>
      <c r="L651" s="17" t="s">
        <v>563</v>
      </c>
      <c r="M651" s="16" t="s">
        <v>556</v>
      </c>
    </row>
    <row r="652" spans="1:13" x14ac:dyDescent="0.25">
      <c r="A652" s="21" t="s">
        <v>509</v>
      </c>
      <c r="B652" s="40" t="s">
        <v>516</v>
      </c>
      <c r="C652" s="14" t="s">
        <v>517</v>
      </c>
      <c r="D652" s="15">
        <v>4</v>
      </c>
      <c r="E652" s="16" t="s">
        <v>12</v>
      </c>
      <c r="F652" s="17">
        <v>145</v>
      </c>
      <c r="G652" s="18">
        <v>60</v>
      </c>
      <c r="H652" s="19">
        <f t="shared" si="91"/>
        <v>2.4166666666666665</v>
      </c>
      <c r="I652" s="20">
        <v>125</v>
      </c>
      <c r="J652" s="18">
        <v>60</v>
      </c>
      <c r="K652" s="19">
        <f t="shared" si="92"/>
        <v>2.0833333333333335</v>
      </c>
      <c r="L652" s="17" t="s">
        <v>563</v>
      </c>
      <c r="M652" s="16" t="s">
        <v>556</v>
      </c>
    </row>
    <row r="653" spans="1:13" x14ac:dyDescent="0.25">
      <c r="A653" s="21" t="s">
        <v>509</v>
      </c>
      <c r="B653" s="40" t="s">
        <v>518</v>
      </c>
      <c r="C653" s="14" t="s">
        <v>519</v>
      </c>
      <c r="D653" s="15">
        <v>2</v>
      </c>
      <c r="E653" s="16" t="s">
        <v>12</v>
      </c>
      <c r="F653" s="20">
        <v>17</v>
      </c>
      <c r="G653" s="18">
        <v>22</v>
      </c>
      <c r="H653" s="19">
        <f t="shared" si="91"/>
        <v>0.77272727272727271</v>
      </c>
      <c r="I653" s="20">
        <v>24</v>
      </c>
      <c r="J653" s="18">
        <v>22</v>
      </c>
      <c r="K653" s="19">
        <f t="shared" si="92"/>
        <v>1.0909090909090908</v>
      </c>
      <c r="L653" s="17" t="s">
        <v>563</v>
      </c>
      <c r="M653" s="16" t="s">
        <v>556</v>
      </c>
    </row>
    <row r="654" spans="1:13" x14ac:dyDescent="0.25">
      <c r="A654" s="21" t="s">
        <v>520</v>
      </c>
      <c r="B654" s="14" t="s">
        <v>26</v>
      </c>
      <c r="C654" s="14" t="s">
        <v>46</v>
      </c>
      <c r="D654" s="15">
        <v>4</v>
      </c>
      <c r="E654" s="16" t="s">
        <v>12</v>
      </c>
      <c r="F654" s="17">
        <v>39</v>
      </c>
      <c r="G654" s="18">
        <v>24</v>
      </c>
      <c r="H654" s="19">
        <f>F654/G654</f>
        <v>1.625</v>
      </c>
      <c r="I654" s="84">
        <v>66</v>
      </c>
      <c r="J654" s="85">
        <v>30</v>
      </c>
      <c r="K654" s="19">
        <f t="shared" ref="K654:K659" si="93">I654/J654</f>
        <v>2.2000000000000002</v>
      </c>
      <c r="L654" s="17" t="s">
        <v>565</v>
      </c>
      <c r="M654" s="16" t="s">
        <v>556</v>
      </c>
    </row>
    <row r="655" spans="1:13" x14ac:dyDescent="0.25">
      <c r="A655" s="21" t="s">
        <v>520</v>
      </c>
      <c r="B655" s="14" t="s">
        <v>22</v>
      </c>
      <c r="C655" s="14" t="s">
        <v>23</v>
      </c>
      <c r="D655" s="15">
        <v>3</v>
      </c>
      <c r="E655" s="16" t="s">
        <v>12</v>
      </c>
      <c r="F655" s="28">
        <v>48</v>
      </c>
      <c r="G655" s="26">
        <v>17</v>
      </c>
      <c r="H655" s="19">
        <f>F655/G655</f>
        <v>2.8235294117647061</v>
      </c>
      <c r="I655" s="54">
        <v>30</v>
      </c>
      <c r="J655" s="55">
        <v>30</v>
      </c>
      <c r="K655" s="19">
        <f t="shared" si="93"/>
        <v>1</v>
      </c>
      <c r="L655" s="17" t="s">
        <v>565</v>
      </c>
      <c r="M655" s="16" t="s">
        <v>556</v>
      </c>
    </row>
    <row r="656" spans="1:13" x14ac:dyDescent="0.25">
      <c r="A656" s="21" t="s">
        <v>520</v>
      </c>
      <c r="B656" s="14" t="s">
        <v>99</v>
      </c>
      <c r="C656" s="14" t="s">
        <v>114</v>
      </c>
      <c r="D656" s="15">
        <v>2</v>
      </c>
      <c r="E656" s="16" t="s">
        <v>113</v>
      </c>
      <c r="F656" s="17">
        <v>38</v>
      </c>
      <c r="G656" s="18">
        <v>17</v>
      </c>
      <c r="H656" s="19">
        <f>F656/G656</f>
        <v>2.2352941176470589</v>
      </c>
      <c r="I656" s="84">
        <v>47</v>
      </c>
      <c r="J656" s="85">
        <v>30</v>
      </c>
      <c r="K656" s="19">
        <f t="shared" si="93"/>
        <v>1.5666666666666667</v>
      </c>
      <c r="L656" s="17" t="s">
        <v>565</v>
      </c>
      <c r="M656" s="16" t="s">
        <v>556</v>
      </c>
    </row>
    <row r="657" spans="1:13" x14ac:dyDescent="0.25">
      <c r="A657" s="21" t="s">
        <v>521</v>
      </c>
      <c r="B657" s="14" t="s">
        <v>522</v>
      </c>
      <c r="C657" s="14" t="s">
        <v>523</v>
      </c>
      <c r="D657" s="15">
        <v>8</v>
      </c>
      <c r="E657" s="16" t="s">
        <v>12</v>
      </c>
      <c r="F657" s="17">
        <v>23</v>
      </c>
      <c r="G657" s="18">
        <v>40</v>
      </c>
      <c r="H657" s="19">
        <f>F657/G657</f>
        <v>0.57499999999999996</v>
      </c>
      <c r="I657" s="84">
        <v>31</v>
      </c>
      <c r="J657" s="85">
        <v>40</v>
      </c>
      <c r="K657" s="19">
        <f t="shared" si="93"/>
        <v>0.77500000000000002</v>
      </c>
      <c r="L657" s="17" t="s">
        <v>563</v>
      </c>
      <c r="M657" s="16" t="s">
        <v>556</v>
      </c>
    </row>
    <row r="658" spans="1:13" x14ac:dyDescent="0.25">
      <c r="A658" s="21" t="s">
        <v>524</v>
      </c>
      <c r="B658" s="14" t="s">
        <v>525</v>
      </c>
      <c r="C658" s="14" t="s">
        <v>526</v>
      </c>
      <c r="D658" s="15">
        <v>4</v>
      </c>
      <c r="E658" s="16" t="s">
        <v>12</v>
      </c>
      <c r="F658" s="17">
        <v>57</v>
      </c>
      <c r="G658" s="18">
        <v>30</v>
      </c>
      <c r="H658" s="19">
        <f t="shared" ref="H658:H659" si="94">F658/G658</f>
        <v>1.9</v>
      </c>
      <c r="I658" s="20">
        <v>68</v>
      </c>
      <c r="J658" s="18">
        <v>30</v>
      </c>
      <c r="K658" s="19">
        <f t="shared" si="93"/>
        <v>2.2666666666666666</v>
      </c>
      <c r="L658" s="17" t="s">
        <v>564</v>
      </c>
      <c r="M658" s="16" t="s">
        <v>556</v>
      </c>
    </row>
    <row r="659" spans="1:13" x14ac:dyDescent="0.25">
      <c r="A659" s="21" t="s">
        <v>527</v>
      </c>
      <c r="B659" s="14" t="s">
        <v>18</v>
      </c>
      <c r="C659" s="14" t="s">
        <v>19</v>
      </c>
      <c r="D659" s="15">
        <v>4</v>
      </c>
      <c r="E659" s="16" t="s">
        <v>12</v>
      </c>
      <c r="F659" s="17">
        <v>108</v>
      </c>
      <c r="G659" s="18">
        <v>30</v>
      </c>
      <c r="H659" s="19">
        <f t="shared" si="94"/>
        <v>3.6</v>
      </c>
      <c r="I659" s="20">
        <v>152</v>
      </c>
      <c r="J659" s="18">
        <v>60</v>
      </c>
      <c r="K659" s="19">
        <f t="shared" si="93"/>
        <v>2.5333333333333332</v>
      </c>
      <c r="L659" s="17" t="s">
        <v>564</v>
      </c>
      <c r="M659" s="16" t="s">
        <v>556</v>
      </c>
    </row>
    <row r="660" spans="1:13" x14ac:dyDescent="0.25">
      <c r="A660" s="21" t="s">
        <v>528</v>
      </c>
      <c r="B660" s="14" t="s">
        <v>243</v>
      </c>
      <c r="C660" s="14" t="s">
        <v>244</v>
      </c>
      <c r="D660" s="15">
        <v>4</v>
      </c>
      <c r="E660" s="16" t="s">
        <v>12</v>
      </c>
      <c r="F660" s="17">
        <v>50</v>
      </c>
      <c r="G660" s="18">
        <v>60</v>
      </c>
      <c r="H660" s="19">
        <f t="shared" ref="H660:H674" si="95">F660/G660</f>
        <v>0.83333333333333337</v>
      </c>
      <c r="I660" s="20">
        <v>36</v>
      </c>
      <c r="J660" s="18">
        <v>50</v>
      </c>
      <c r="K660" s="19">
        <f t="shared" ref="K660:K674" si="96">I660/J660</f>
        <v>0.72</v>
      </c>
      <c r="L660" s="17" t="s">
        <v>564</v>
      </c>
      <c r="M660" s="16" t="s">
        <v>562</v>
      </c>
    </row>
    <row r="661" spans="1:13" x14ac:dyDescent="0.25">
      <c r="A661" s="21" t="s">
        <v>528</v>
      </c>
      <c r="B661" s="14" t="s">
        <v>118</v>
      </c>
      <c r="C661" s="14" t="s">
        <v>119</v>
      </c>
      <c r="D661" s="15">
        <v>3</v>
      </c>
      <c r="E661" s="16" t="s">
        <v>12</v>
      </c>
      <c r="F661" s="17">
        <v>11</v>
      </c>
      <c r="G661" s="18">
        <v>30</v>
      </c>
      <c r="H661" s="19">
        <f t="shared" si="95"/>
        <v>0.36666666666666664</v>
      </c>
      <c r="I661" s="20">
        <v>10</v>
      </c>
      <c r="J661" s="18">
        <v>30</v>
      </c>
      <c r="K661" s="19">
        <f t="shared" si="96"/>
        <v>0.33333333333333331</v>
      </c>
      <c r="L661" s="17" t="s">
        <v>564</v>
      </c>
      <c r="M661" s="16" t="s">
        <v>562</v>
      </c>
    </row>
    <row r="662" spans="1:13" x14ac:dyDescent="0.25">
      <c r="A662" s="21" t="s">
        <v>528</v>
      </c>
      <c r="B662" s="14" t="s">
        <v>48</v>
      </c>
      <c r="C662" s="14" t="s">
        <v>49</v>
      </c>
      <c r="D662" s="15">
        <v>4</v>
      </c>
      <c r="E662" s="16" t="s">
        <v>12</v>
      </c>
      <c r="F662" s="17">
        <v>19</v>
      </c>
      <c r="G662" s="18">
        <v>30</v>
      </c>
      <c r="H662" s="19">
        <f t="shared" si="95"/>
        <v>0.6333333333333333</v>
      </c>
      <c r="I662" s="20">
        <v>14</v>
      </c>
      <c r="J662" s="18">
        <v>30</v>
      </c>
      <c r="K662" s="19">
        <f t="shared" si="96"/>
        <v>0.46666666666666667</v>
      </c>
      <c r="L662" s="17" t="s">
        <v>564</v>
      </c>
      <c r="M662" s="16" t="s">
        <v>562</v>
      </c>
    </row>
    <row r="663" spans="1:13" x14ac:dyDescent="0.25">
      <c r="A663" s="21" t="s">
        <v>528</v>
      </c>
      <c r="B663" s="14" t="s">
        <v>264</v>
      </c>
      <c r="C663" s="14" t="s">
        <v>265</v>
      </c>
      <c r="D663" s="15">
        <v>4</v>
      </c>
      <c r="E663" s="16" t="s">
        <v>12</v>
      </c>
      <c r="F663" s="17">
        <v>0</v>
      </c>
      <c r="G663" s="18">
        <v>30</v>
      </c>
      <c r="H663" s="19">
        <f t="shared" si="95"/>
        <v>0</v>
      </c>
      <c r="I663" s="20">
        <v>6</v>
      </c>
      <c r="J663" s="18">
        <v>30</v>
      </c>
      <c r="K663" s="19">
        <f t="shared" si="96"/>
        <v>0.2</v>
      </c>
      <c r="L663" s="17" t="s">
        <v>564</v>
      </c>
      <c r="M663" s="16" t="s">
        <v>562</v>
      </c>
    </row>
    <row r="664" spans="1:13" x14ac:dyDescent="0.25">
      <c r="A664" s="21" t="s">
        <v>528</v>
      </c>
      <c r="B664" s="14" t="s">
        <v>115</v>
      </c>
      <c r="C664" s="14" t="s">
        <v>116</v>
      </c>
      <c r="D664" s="15">
        <v>2</v>
      </c>
      <c r="E664" s="16" t="s">
        <v>113</v>
      </c>
      <c r="F664" s="17">
        <v>0</v>
      </c>
      <c r="G664" s="18">
        <v>30</v>
      </c>
      <c r="H664" s="19">
        <f t="shared" si="95"/>
        <v>0</v>
      </c>
      <c r="I664" s="20">
        <v>0</v>
      </c>
      <c r="J664" s="18">
        <v>30</v>
      </c>
      <c r="K664" s="19">
        <f t="shared" si="96"/>
        <v>0</v>
      </c>
      <c r="L664" s="17" t="s">
        <v>564</v>
      </c>
      <c r="M664" s="16" t="s">
        <v>562</v>
      </c>
    </row>
    <row r="665" spans="1:13" x14ac:dyDescent="0.25">
      <c r="A665" s="21" t="s">
        <v>528</v>
      </c>
      <c r="B665" s="14" t="s">
        <v>115</v>
      </c>
      <c r="C665" s="14" t="s">
        <v>116</v>
      </c>
      <c r="D665" s="15">
        <v>3</v>
      </c>
      <c r="E665" s="16" t="s">
        <v>117</v>
      </c>
      <c r="F665" s="17">
        <v>0</v>
      </c>
      <c r="G665" s="18">
        <v>30</v>
      </c>
      <c r="H665" s="19">
        <f t="shared" si="95"/>
        <v>0</v>
      </c>
      <c r="I665" s="20">
        <v>0</v>
      </c>
      <c r="J665" s="18">
        <v>30</v>
      </c>
      <c r="K665" s="19">
        <f t="shared" si="96"/>
        <v>0</v>
      </c>
      <c r="L665" s="17" t="s">
        <v>564</v>
      </c>
      <c r="M665" s="16" t="s">
        <v>562</v>
      </c>
    </row>
    <row r="666" spans="1:13" x14ac:dyDescent="0.25">
      <c r="A666" s="21" t="s">
        <v>528</v>
      </c>
      <c r="B666" s="14" t="s">
        <v>243</v>
      </c>
      <c r="C666" s="14" t="s">
        <v>244</v>
      </c>
      <c r="D666" s="15">
        <v>4</v>
      </c>
      <c r="E666" s="16" t="s">
        <v>529</v>
      </c>
      <c r="F666" s="17">
        <v>3</v>
      </c>
      <c r="G666" s="18">
        <v>25</v>
      </c>
      <c r="H666" s="19">
        <f t="shared" si="95"/>
        <v>0.12</v>
      </c>
      <c r="I666" s="20">
        <v>0</v>
      </c>
      <c r="J666" s="18">
        <v>25</v>
      </c>
      <c r="K666" s="19">
        <f t="shared" si="96"/>
        <v>0</v>
      </c>
      <c r="L666" s="17" t="s">
        <v>564</v>
      </c>
      <c r="M666" s="16" t="s">
        <v>562</v>
      </c>
    </row>
    <row r="667" spans="1:13" x14ac:dyDescent="0.25">
      <c r="A667" s="21" t="s">
        <v>528</v>
      </c>
      <c r="B667" s="14" t="s">
        <v>247</v>
      </c>
      <c r="C667" s="14" t="s">
        <v>248</v>
      </c>
      <c r="D667" s="15">
        <v>4</v>
      </c>
      <c r="E667" s="16" t="s">
        <v>12</v>
      </c>
      <c r="F667" s="17">
        <v>15</v>
      </c>
      <c r="G667" s="18">
        <v>30</v>
      </c>
      <c r="H667" s="19">
        <f t="shared" si="95"/>
        <v>0.5</v>
      </c>
      <c r="I667" s="20">
        <v>1</v>
      </c>
      <c r="J667" s="18">
        <v>30</v>
      </c>
      <c r="K667" s="19">
        <f t="shared" si="96"/>
        <v>3.3333333333333333E-2</v>
      </c>
      <c r="L667" s="17" t="s">
        <v>564</v>
      </c>
      <c r="M667" s="16" t="s">
        <v>562</v>
      </c>
    </row>
    <row r="668" spans="1:13" x14ac:dyDescent="0.25">
      <c r="A668" s="21" t="s">
        <v>530</v>
      </c>
      <c r="B668" s="14" t="s">
        <v>247</v>
      </c>
      <c r="C668" s="14" t="s">
        <v>248</v>
      </c>
      <c r="D668" s="15">
        <v>4</v>
      </c>
      <c r="E668" s="16" t="s">
        <v>12</v>
      </c>
      <c r="F668" s="17">
        <v>84</v>
      </c>
      <c r="G668" s="18">
        <v>30</v>
      </c>
      <c r="H668" s="19">
        <f t="shared" si="95"/>
        <v>2.8</v>
      </c>
      <c r="I668" s="20">
        <v>78</v>
      </c>
      <c r="J668" s="18">
        <v>30</v>
      </c>
      <c r="K668" s="19">
        <f t="shared" si="96"/>
        <v>2.6</v>
      </c>
      <c r="L668" s="17" t="s">
        <v>563</v>
      </c>
      <c r="M668" s="16" t="s">
        <v>560</v>
      </c>
    </row>
    <row r="669" spans="1:13" x14ac:dyDescent="0.25">
      <c r="A669" s="21" t="s">
        <v>530</v>
      </c>
      <c r="B669" s="14" t="s">
        <v>525</v>
      </c>
      <c r="C669" s="14" t="s">
        <v>526</v>
      </c>
      <c r="D669" s="15">
        <v>4</v>
      </c>
      <c r="E669" s="16" t="s">
        <v>12</v>
      </c>
      <c r="F669" s="17">
        <v>70</v>
      </c>
      <c r="G669" s="18">
        <v>30</v>
      </c>
      <c r="H669" s="19">
        <f t="shared" si="95"/>
        <v>2.3333333333333335</v>
      </c>
      <c r="I669" s="20">
        <v>75</v>
      </c>
      <c r="J669" s="18">
        <v>30</v>
      </c>
      <c r="K669" s="19">
        <f t="shared" si="96"/>
        <v>2.5</v>
      </c>
      <c r="L669" s="17" t="s">
        <v>563</v>
      </c>
      <c r="M669" s="16" t="s">
        <v>560</v>
      </c>
    </row>
    <row r="670" spans="1:13" x14ac:dyDescent="0.25">
      <c r="A670" s="21" t="s">
        <v>530</v>
      </c>
      <c r="B670" s="14" t="s">
        <v>36</v>
      </c>
      <c r="C670" s="14" t="s">
        <v>37</v>
      </c>
      <c r="D670" s="15">
        <v>4</v>
      </c>
      <c r="E670" s="16" t="s">
        <v>12</v>
      </c>
      <c r="F670" s="17">
        <v>77</v>
      </c>
      <c r="G670" s="18">
        <v>30</v>
      </c>
      <c r="H670" s="19">
        <f t="shared" si="95"/>
        <v>2.5666666666666669</v>
      </c>
      <c r="I670" s="39">
        <v>64</v>
      </c>
      <c r="J670" s="29">
        <v>30</v>
      </c>
      <c r="K670" s="19">
        <f t="shared" si="96"/>
        <v>2.1333333333333333</v>
      </c>
      <c r="L670" s="17" t="s">
        <v>563</v>
      </c>
      <c r="M670" s="16" t="s">
        <v>560</v>
      </c>
    </row>
    <row r="671" spans="1:13" x14ac:dyDescent="0.25">
      <c r="A671" s="21" t="s">
        <v>530</v>
      </c>
      <c r="B671" s="40" t="s">
        <v>52</v>
      </c>
      <c r="C671" s="14" t="s">
        <v>53</v>
      </c>
      <c r="D671" s="15">
        <v>3</v>
      </c>
      <c r="E671" s="16" t="s">
        <v>12</v>
      </c>
      <c r="F671" s="17">
        <v>46</v>
      </c>
      <c r="G671" s="18">
        <v>20</v>
      </c>
      <c r="H671" s="19">
        <f t="shared" si="95"/>
        <v>2.2999999999999998</v>
      </c>
      <c r="I671" s="20">
        <v>41</v>
      </c>
      <c r="J671" s="18">
        <v>20</v>
      </c>
      <c r="K671" s="19">
        <f t="shared" si="96"/>
        <v>2.0499999999999998</v>
      </c>
      <c r="L671" s="17" t="s">
        <v>563</v>
      </c>
      <c r="M671" s="16" t="s">
        <v>560</v>
      </c>
    </row>
    <row r="672" spans="1:13" x14ac:dyDescent="0.25">
      <c r="A672" s="21" t="s">
        <v>530</v>
      </c>
      <c r="B672" s="14" t="s">
        <v>48</v>
      </c>
      <c r="C672" s="14" t="s">
        <v>49</v>
      </c>
      <c r="D672" s="15">
        <v>4</v>
      </c>
      <c r="E672" s="16" t="s">
        <v>12</v>
      </c>
      <c r="F672" s="17">
        <v>58</v>
      </c>
      <c r="G672" s="18">
        <v>30</v>
      </c>
      <c r="H672" s="19">
        <f t="shared" si="95"/>
        <v>1.9333333333333333</v>
      </c>
      <c r="I672" s="20">
        <v>46</v>
      </c>
      <c r="J672" s="18">
        <v>30</v>
      </c>
      <c r="K672" s="19">
        <f t="shared" si="96"/>
        <v>1.5333333333333334</v>
      </c>
      <c r="L672" s="17" t="s">
        <v>563</v>
      </c>
      <c r="M672" s="16" t="s">
        <v>560</v>
      </c>
    </row>
    <row r="673" spans="1:13" x14ac:dyDescent="0.25">
      <c r="A673" s="21" t="s">
        <v>530</v>
      </c>
      <c r="B673" s="40" t="s">
        <v>340</v>
      </c>
      <c r="C673" s="14" t="s">
        <v>341</v>
      </c>
      <c r="D673" s="15">
        <v>3</v>
      </c>
      <c r="E673" s="16" t="s">
        <v>12</v>
      </c>
      <c r="F673" s="17">
        <v>14</v>
      </c>
      <c r="G673" s="18">
        <v>10</v>
      </c>
      <c r="H673" s="19">
        <f t="shared" si="95"/>
        <v>1.4</v>
      </c>
      <c r="I673" s="20">
        <v>9</v>
      </c>
      <c r="J673" s="18">
        <v>10</v>
      </c>
      <c r="K673" s="19">
        <f t="shared" si="96"/>
        <v>0.9</v>
      </c>
      <c r="L673" s="17" t="s">
        <v>563</v>
      </c>
      <c r="M673" s="16" t="s">
        <v>560</v>
      </c>
    </row>
    <row r="674" spans="1:13" x14ac:dyDescent="0.25">
      <c r="A674" s="21" t="s">
        <v>530</v>
      </c>
      <c r="B674" s="14" t="s">
        <v>26</v>
      </c>
      <c r="C674" s="14" t="s">
        <v>27</v>
      </c>
      <c r="D674" s="15">
        <v>4</v>
      </c>
      <c r="E674" s="16" t="s">
        <v>12</v>
      </c>
      <c r="F674" s="20">
        <v>41</v>
      </c>
      <c r="G674" s="18">
        <v>30</v>
      </c>
      <c r="H674" s="19">
        <f t="shared" si="95"/>
        <v>1.3666666666666667</v>
      </c>
      <c r="I674" s="20">
        <v>44</v>
      </c>
      <c r="J674" s="18">
        <v>30</v>
      </c>
      <c r="K674" s="19">
        <f t="shared" si="96"/>
        <v>1.4666666666666666</v>
      </c>
      <c r="L674" s="17" t="s">
        <v>563</v>
      </c>
      <c r="M674" s="16" t="s">
        <v>560</v>
      </c>
    </row>
    <row r="675" spans="1:13" x14ac:dyDescent="0.25">
      <c r="A675" s="107" t="s">
        <v>531</v>
      </c>
      <c r="B675" s="40" t="s">
        <v>110</v>
      </c>
      <c r="C675" s="14" t="s">
        <v>53</v>
      </c>
      <c r="D675" s="15">
        <v>3</v>
      </c>
      <c r="E675" s="16" t="s">
        <v>12</v>
      </c>
      <c r="F675" s="17">
        <v>2</v>
      </c>
      <c r="G675" s="18">
        <v>8</v>
      </c>
      <c r="H675" s="19">
        <f>F675/G675</f>
        <v>0.25</v>
      </c>
      <c r="I675" s="20"/>
      <c r="J675" s="18"/>
      <c r="K675" s="30"/>
      <c r="L675" s="17" t="s">
        <v>567</v>
      </c>
      <c r="M675" s="16" t="s">
        <v>561</v>
      </c>
    </row>
    <row r="676" spans="1:13" x14ac:dyDescent="0.25">
      <c r="A676" s="107" t="s">
        <v>531</v>
      </c>
      <c r="B676" s="40" t="s">
        <v>532</v>
      </c>
      <c r="C676" s="14" t="s">
        <v>201</v>
      </c>
      <c r="D676" s="15">
        <v>2</v>
      </c>
      <c r="E676" s="16" t="s">
        <v>12</v>
      </c>
      <c r="F676" s="17">
        <v>2</v>
      </c>
      <c r="G676" s="18">
        <v>8</v>
      </c>
      <c r="H676" s="19">
        <f>F676/G676</f>
        <v>0.25</v>
      </c>
      <c r="I676" s="108" t="s">
        <v>14</v>
      </c>
      <c r="J676" s="48" t="s">
        <v>14</v>
      </c>
      <c r="K676" s="109" t="s">
        <v>14</v>
      </c>
      <c r="L676" s="17" t="s">
        <v>567</v>
      </c>
      <c r="M676" s="16" t="s">
        <v>561</v>
      </c>
    </row>
    <row r="677" spans="1:13" x14ac:dyDescent="0.25">
      <c r="A677" s="107" t="s">
        <v>531</v>
      </c>
      <c r="B677" s="40" t="s">
        <v>413</v>
      </c>
      <c r="C677" s="14" t="s">
        <v>414</v>
      </c>
      <c r="D677" s="15">
        <v>3</v>
      </c>
      <c r="E677" s="16" t="s">
        <v>12</v>
      </c>
      <c r="F677" s="17">
        <v>5</v>
      </c>
      <c r="G677" s="18">
        <v>8</v>
      </c>
      <c r="H677" s="19">
        <f>F677/G677</f>
        <v>0.625</v>
      </c>
      <c r="I677" s="20"/>
      <c r="J677" s="18"/>
      <c r="K677" s="30"/>
      <c r="L677" s="17" t="s">
        <v>567</v>
      </c>
      <c r="M677" s="16" t="s">
        <v>561</v>
      </c>
    </row>
    <row r="678" spans="1:13" x14ac:dyDescent="0.25">
      <c r="A678" s="21" t="s">
        <v>533</v>
      </c>
      <c r="B678" s="14" t="s">
        <v>400</v>
      </c>
      <c r="C678" s="14" t="s">
        <v>534</v>
      </c>
      <c r="D678" s="15">
        <v>3</v>
      </c>
      <c r="E678" s="16" t="s">
        <v>12</v>
      </c>
      <c r="F678" s="17">
        <v>5</v>
      </c>
      <c r="G678" s="18">
        <v>8</v>
      </c>
      <c r="H678" s="19">
        <f t="shared" ref="H678:H681" si="97">F678/G678</f>
        <v>0.625</v>
      </c>
      <c r="I678" s="20">
        <v>7</v>
      </c>
      <c r="J678" s="18">
        <v>8</v>
      </c>
      <c r="K678" s="44">
        <f t="shared" ref="K678:K681" si="98">I678/J678</f>
        <v>0.875</v>
      </c>
      <c r="L678" s="17" t="s">
        <v>567</v>
      </c>
      <c r="M678" s="16" t="s">
        <v>560</v>
      </c>
    </row>
    <row r="679" spans="1:13" x14ac:dyDescent="0.25">
      <c r="A679" s="110" t="s">
        <v>533</v>
      </c>
      <c r="B679" s="111" t="s">
        <v>200</v>
      </c>
      <c r="C679" s="31" t="s">
        <v>201</v>
      </c>
      <c r="D679" s="106">
        <v>3</v>
      </c>
      <c r="E679" s="16" t="s">
        <v>12</v>
      </c>
      <c r="F679" s="17">
        <v>1</v>
      </c>
      <c r="G679" s="18">
        <v>8</v>
      </c>
      <c r="H679" s="19">
        <f t="shared" si="97"/>
        <v>0.125</v>
      </c>
      <c r="I679" s="20">
        <v>1</v>
      </c>
      <c r="J679" s="18">
        <v>8</v>
      </c>
      <c r="K679" s="44">
        <f t="shared" si="98"/>
        <v>0.125</v>
      </c>
      <c r="L679" s="89" t="s">
        <v>567</v>
      </c>
      <c r="M679" s="113" t="s">
        <v>560</v>
      </c>
    </row>
    <row r="680" spans="1:13" x14ac:dyDescent="0.25">
      <c r="A680" s="21" t="s">
        <v>533</v>
      </c>
      <c r="B680" s="14" t="s">
        <v>198</v>
      </c>
      <c r="C680" s="14" t="s">
        <v>220</v>
      </c>
      <c r="D680" s="15">
        <v>3</v>
      </c>
      <c r="E680" s="16" t="s">
        <v>12</v>
      </c>
      <c r="F680" s="17">
        <v>2</v>
      </c>
      <c r="G680" s="18">
        <v>8</v>
      </c>
      <c r="H680" s="19">
        <f t="shared" si="97"/>
        <v>0.25</v>
      </c>
      <c r="I680" s="20">
        <v>1</v>
      </c>
      <c r="J680" s="18">
        <v>8</v>
      </c>
      <c r="K680" s="44">
        <f t="shared" si="98"/>
        <v>0.125</v>
      </c>
      <c r="L680" s="89" t="s">
        <v>567</v>
      </c>
      <c r="M680" s="113" t="s">
        <v>560</v>
      </c>
    </row>
    <row r="681" spans="1:13" x14ac:dyDescent="0.25">
      <c r="A681" s="112" t="s">
        <v>533</v>
      </c>
      <c r="B681" s="14" t="s">
        <v>203</v>
      </c>
      <c r="C681" s="14" t="s">
        <v>204</v>
      </c>
      <c r="D681" s="15">
        <v>3</v>
      </c>
      <c r="E681" s="16" t="s">
        <v>12</v>
      </c>
      <c r="F681" s="20">
        <v>2</v>
      </c>
      <c r="G681" s="18">
        <v>8</v>
      </c>
      <c r="H681" s="19">
        <f t="shared" si="97"/>
        <v>0.25</v>
      </c>
      <c r="I681" s="20">
        <v>1</v>
      </c>
      <c r="J681" s="18">
        <v>8</v>
      </c>
      <c r="K681" s="44">
        <f t="shared" si="98"/>
        <v>0.125</v>
      </c>
      <c r="L681" s="89" t="s">
        <v>567</v>
      </c>
      <c r="M681" s="113" t="s">
        <v>560</v>
      </c>
    </row>
    <row r="682" spans="1:13" x14ac:dyDescent="0.25">
      <c r="A682" s="110" t="s">
        <v>535</v>
      </c>
      <c r="B682" s="105" t="s">
        <v>536</v>
      </c>
      <c r="C682" s="111" t="s">
        <v>537</v>
      </c>
      <c r="D682" s="106">
        <v>2</v>
      </c>
      <c r="E682" s="113" t="s">
        <v>12</v>
      </c>
      <c r="F682" s="89">
        <v>6</v>
      </c>
      <c r="G682" s="80">
        <v>8</v>
      </c>
      <c r="H682" s="19">
        <f t="shared" ref="H682:H690" si="99">F682/G682</f>
        <v>0.75</v>
      </c>
      <c r="I682" s="79">
        <v>4</v>
      </c>
      <c r="J682" s="80">
        <v>8</v>
      </c>
      <c r="K682" s="19">
        <f>I682/J682</f>
        <v>0.5</v>
      </c>
      <c r="L682" s="89" t="s">
        <v>567</v>
      </c>
      <c r="M682" s="113" t="s">
        <v>561</v>
      </c>
    </row>
    <row r="683" spans="1:13" x14ac:dyDescent="0.25">
      <c r="A683" s="110" t="s">
        <v>535</v>
      </c>
      <c r="B683" s="105" t="s">
        <v>532</v>
      </c>
      <c r="C683" s="111" t="s">
        <v>538</v>
      </c>
      <c r="D683" s="106">
        <v>2</v>
      </c>
      <c r="E683" s="16" t="s">
        <v>12</v>
      </c>
      <c r="F683" s="89">
        <v>6</v>
      </c>
      <c r="G683" s="80">
        <v>8</v>
      </c>
      <c r="H683" s="19">
        <f t="shared" si="99"/>
        <v>0.75</v>
      </c>
      <c r="I683" s="114">
        <v>3</v>
      </c>
      <c r="J683" s="115">
        <v>8</v>
      </c>
      <c r="K683" s="19">
        <f>I683/J683</f>
        <v>0.375</v>
      </c>
      <c r="L683" s="89" t="s">
        <v>567</v>
      </c>
      <c r="M683" s="113" t="s">
        <v>561</v>
      </c>
    </row>
    <row r="684" spans="1:13" x14ac:dyDescent="0.25">
      <c r="A684" s="110" t="s">
        <v>535</v>
      </c>
      <c r="B684" s="116" t="s">
        <v>539</v>
      </c>
      <c r="C684" s="111" t="s">
        <v>199</v>
      </c>
      <c r="D684" s="106">
        <v>2</v>
      </c>
      <c r="E684" s="113" t="s">
        <v>12</v>
      </c>
      <c r="F684" s="89">
        <v>5</v>
      </c>
      <c r="G684" s="80">
        <v>8</v>
      </c>
      <c r="H684" s="19">
        <f t="shared" si="99"/>
        <v>0.625</v>
      </c>
      <c r="I684" s="20">
        <v>2</v>
      </c>
      <c r="J684" s="18">
        <v>8</v>
      </c>
      <c r="K684" s="19">
        <f>I684/J684</f>
        <v>0.25</v>
      </c>
      <c r="L684" s="89" t="s">
        <v>567</v>
      </c>
      <c r="M684" s="113" t="s">
        <v>561</v>
      </c>
    </row>
    <row r="685" spans="1:13" x14ac:dyDescent="0.25">
      <c r="A685" s="110" t="s">
        <v>540</v>
      </c>
      <c r="B685" s="116" t="s">
        <v>541</v>
      </c>
      <c r="C685" s="111" t="s">
        <v>542</v>
      </c>
      <c r="D685" s="106">
        <v>4</v>
      </c>
      <c r="E685" s="113" t="s">
        <v>12</v>
      </c>
      <c r="F685" s="89">
        <v>15</v>
      </c>
      <c r="G685" s="80">
        <v>30</v>
      </c>
      <c r="H685" s="19">
        <f t="shared" si="99"/>
        <v>0.5</v>
      </c>
      <c r="I685" s="59" t="s">
        <v>14</v>
      </c>
      <c r="J685" s="60" t="s">
        <v>14</v>
      </c>
      <c r="K685" s="43" t="s">
        <v>14</v>
      </c>
      <c r="L685" s="89" t="s">
        <v>566</v>
      </c>
      <c r="M685" s="113" t="s">
        <v>556</v>
      </c>
    </row>
    <row r="686" spans="1:13" x14ac:dyDescent="0.25">
      <c r="A686" s="110" t="s">
        <v>543</v>
      </c>
      <c r="B686" s="116" t="s">
        <v>10</v>
      </c>
      <c r="C686" s="111" t="s">
        <v>13</v>
      </c>
      <c r="D686" s="106">
        <v>4</v>
      </c>
      <c r="E686" s="113" t="s">
        <v>12</v>
      </c>
      <c r="F686" s="89">
        <v>9</v>
      </c>
      <c r="G686" s="80">
        <v>15</v>
      </c>
      <c r="H686" s="19">
        <f t="shared" si="99"/>
        <v>0.6</v>
      </c>
      <c r="I686" s="59" t="s">
        <v>14</v>
      </c>
      <c r="J686" s="60" t="s">
        <v>14</v>
      </c>
      <c r="K686" s="43" t="s">
        <v>14</v>
      </c>
      <c r="L686" s="89" t="s">
        <v>564</v>
      </c>
      <c r="M686" s="113" t="s">
        <v>556</v>
      </c>
    </row>
    <row r="687" spans="1:13" x14ac:dyDescent="0.25">
      <c r="A687" s="110" t="s">
        <v>543</v>
      </c>
      <c r="B687" s="116" t="s">
        <v>10</v>
      </c>
      <c r="C687" s="111" t="s">
        <v>13</v>
      </c>
      <c r="D687" s="106">
        <v>4</v>
      </c>
      <c r="E687" s="113" t="s">
        <v>544</v>
      </c>
      <c r="F687" s="89">
        <v>0</v>
      </c>
      <c r="G687" s="80">
        <v>5</v>
      </c>
      <c r="H687" s="19">
        <f t="shared" si="99"/>
        <v>0</v>
      </c>
      <c r="I687" s="59" t="s">
        <v>14</v>
      </c>
      <c r="J687" s="60" t="s">
        <v>14</v>
      </c>
      <c r="K687" s="43" t="s">
        <v>14</v>
      </c>
      <c r="L687" s="17" t="s">
        <v>564</v>
      </c>
      <c r="M687" s="16" t="s">
        <v>556</v>
      </c>
    </row>
    <row r="688" spans="1:13" x14ac:dyDescent="0.25">
      <c r="A688" s="21" t="s">
        <v>545</v>
      </c>
      <c r="B688" s="117" t="s">
        <v>173</v>
      </c>
      <c r="C688" s="14" t="s">
        <v>174</v>
      </c>
      <c r="D688" s="15">
        <v>1</v>
      </c>
      <c r="E688" s="16" t="s">
        <v>12</v>
      </c>
      <c r="F688" s="89">
        <v>4</v>
      </c>
      <c r="G688" s="80">
        <v>10</v>
      </c>
      <c r="H688" s="19">
        <f t="shared" si="99"/>
        <v>0.4</v>
      </c>
      <c r="I688" s="114">
        <v>2</v>
      </c>
      <c r="J688" s="115">
        <v>10</v>
      </c>
      <c r="K688" s="19">
        <f>I688/J688</f>
        <v>0.2</v>
      </c>
      <c r="L688" s="28" t="s">
        <v>563</v>
      </c>
      <c r="M688" s="57" t="s">
        <v>557</v>
      </c>
    </row>
    <row r="689" spans="1:13" x14ac:dyDescent="0.25">
      <c r="A689" s="118" t="s">
        <v>546</v>
      </c>
      <c r="B689" s="117" t="s">
        <v>173</v>
      </c>
      <c r="C689" s="14" t="s">
        <v>174</v>
      </c>
      <c r="D689" s="15">
        <v>1</v>
      </c>
      <c r="E689" s="16" t="s">
        <v>12</v>
      </c>
      <c r="F689" s="17">
        <v>2</v>
      </c>
      <c r="G689" s="18">
        <v>8</v>
      </c>
      <c r="H689" s="19">
        <f t="shared" si="99"/>
        <v>0.25</v>
      </c>
      <c r="I689" s="20">
        <v>3</v>
      </c>
      <c r="J689" s="18">
        <v>12</v>
      </c>
      <c r="K689" s="19">
        <f>I689/J689</f>
        <v>0.25</v>
      </c>
      <c r="L689" s="134" t="s">
        <v>563</v>
      </c>
      <c r="M689" s="30" t="s">
        <v>558</v>
      </c>
    </row>
    <row r="690" spans="1:13" x14ac:dyDescent="0.25">
      <c r="A690" s="118" t="s">
        <v>547</v>
      </c>
      <c r="B690" s="40" t="s">
        <v>173</v>
      </c>
      <c r="C690" s="14" t="s">
        <v>174</v>
      </c>
      <c r="D690" s="15">
        <v>1</v>
      </c>
      <c r="E690" s="16" t="s">
        <v>12</v>
      </c>
      <c r="F690" s="17">
        <v>4</v>
      </c>
      <c r="G690" s="18">
        <v>14</v>
      </c>
      <c r="H690" s="19">
        <f t="shared" si="99"/>
        <v>0.2857142857142857</v>
      </c>
      <c r="I690" s="20">
        <v>1</v>
      </c>
      <c r="J690" s="18">
        <v>14</v>
      </c>
      <c r="K690" s="19">
        <f>I690/J690</f>
        <v>7.1428571428571425E-2</v>
      </c>
      <c r="L690" s="134" t="s">
        <v>563</v>
      </c>
      <c r="M690" s="30" t="s">
        <v>562</v>
      </c>
    </row>
    <row r="691" spans="1:13" ht="15.75" thickBot="1" x14ac:dyDescent="0.3">
      <c r="A691" s="118" t="s">
        <v>548</v>
      </c>
      <c r="B691" s="119" t="s">
        <v>64</v>
      </c>
      <c r="C691" s="120" t="s">
        <v>549</v>
      </c>
      <c r="D691" s="121">
        <v>2</v>
      </c>
      <c r="E691" s="122" t="s">
        <v>12</v>
      </c>
      <c r="F691" s="123">
        <v>5</v>
      </c>
      <c r="G691" s="124">
        <v>12</v>
      </c>
      <c r="H691" s="139">
        <f>F691/G691</f>
        <v>0.41666666666666669</v>
      </c>
      <c r="I691" s="125">
        <v>3</v>
      </c>
      <c r="J691" s="124">
        <v>12</v>
      </c>
      <c r="K691" s="19">
        <f>I691/J691</f>
        <v>0.25</v>
      </c>
      <c r="L691" s="135" t="s">
        <v>563</v>
      </c>
      <c r="M691" s="136" t="s">
        <v>556</v>
      </c>
    </row>
    <row r="692" spans="1:13" x14ac:dyDescent="0.25">
      <c r="A692" s="126"/>
      <c r="B692" s="127"/>
      <c r="C692" s="127"/>
      <c r="D692" s="128"/>
      <c r="E692" s="128"/>
      <c r="F692" s="128"/>
      <c r="G692" s="128"/>
      <c r="H692" s="128"/>
      <c r="I692" s="128"/>
      <c r="J692" s="128"/>
      <c r="K692" s="128"/>
    </row>
    <row r="693" spans="1:13" x14ac:dyDescent="0.25">
      <c r="A693" s="2"/>
      <c r="B693" s="2"/>
      <c r="C693" s="3"/>
      <c r="D693" s="4"/>
      <c r="E693" s="4"/>
      <c r="F693" s="4"/>
      <c r="G693" s="4"/>
      <c r="H693" s="4"/>
      <c r="I693" s="4"/>
      <c r="J693" s="4"/>
      <c r="K693" s="4"/>
    </row>
    <row r="694" spans="1:13" x14ac:dyDescent="0.25">
      <c r="A694" s="2"/>
      <c r="C694" s="3"/>
      <c r="D694" s="4"/>
      <c r="E694" s="4"/>
      <c r="F694" s="129">
        <f>SUBTOTAL(9,F5:F692)</f>
        <v>30109</v>
      </c>
      <c r="G694" s="129">
        <f>SUBTOTAL(9,G5:G691)</f>
        <v>19296</v>
      </c>
      <c r="H694" s="130">
        <f>F694/G694</f>
        <v>1.5603752072968491</v>
      </c>
      <c r="I694" s="129">
        <f>SUBTOTAL(9,I5:I692)</f>
        <v>27824</v>
      </c>
      <c r="J694" s="129">
        <f>SUBTOTAL(9,J5:J691)</f>
        <v>19239</v>
      </c>
      <c r="K694" s="130">
        <f>I694/J694</f>
        <v>1.4462290139820158</v>
      </c>
    </row>
    <row r="695" spans="1:13" x14ac:dyDescent="0.25">
      <c r="A695" s="2"/>
      <c r="C695" s="3"/>
      <c r="D695" s="4"/>
      <c r="E695" s="4"/>
      <c r="F695" s="4"/>
      <c r="G695" s="4"/>
      <c r="H695" s="4"/>
      <c r="I695" s="4"/>
      <c r="J695" s="4"/>
      <c r="K695" s="4"/>
    </row>
    <row r="696" spans="1:13" x14ac:dyDescent="0.25">
      <c r="A696" s="2"/>
      <c r="B696" s="131">
        <f>G694/J694</f>
        <v>1.0029627319507251</v>
      </c>
      <c r="C696" s="148" t="s">
        <v>550</v>
      </c>
      <c r="D696" s="148"/>
      <c r="E696" s="4"/>
      <c r="F696" s="4"/>
      <c r="G696" s="4"/>
      <c r="H696" s="4"/>
      <c r="I696" s="4"/>
      <c r="J696" s="4"/>
      <c r="K696" s="4"/>
    </row>
    <row r="697" spans="1:13" x14ac:dyDescent="0.25">
      <c r="A697" s="2"/>
      <c r="B697" s="131">
        <f>F694/I694</f>
        <v>1.0821233467510063</v>
      </c>
      <c r="C697" s="148" t="s">
        <v>551</v>
      </c>
      <c r="D697" s="148"/>
      <c r="E697" s="4"/>
      <c r="F697" s="4"/>
      <c r="G697" s="4"/>
      <c r="H697" s="4"/>
      <c r="I697" s="4"/>
      <c r="J697" s="4"/>
      <c r="K697" s="4"/>
    </row>
    <row r="698" spans="1:13" x14ac:dyDescent="0.25">
      <c r="A698" s="2"/>
      <c r="B698" s="132">
        <f>F694-I694</f>
        <v>2285</v>
      </c>
      <c r="C698" s="148" t="s">
        <v>552</v>
      </c>
      <c r="D698" s="148"/>
      <c r="E698" s="148"/>
      <c r="F698" s="4"/>
      <c r="G698" s="4"/>
      <c r="H698" s="4"/>
      <c r="I698" s="4"/>
      <c r="J698" s="4"/>
      <c r="K698" s="4"/>
    </row>
  </sheetData>
  <autoFilter ref="A4:M691" xr:uid="{8F34C252-CB95-420D-AAC6-FD2C8783D7EC}"/>
  <mergeCells count="5">
    <mergeCell ref="F3:H3"/>
    <mergeCell ref="I3:K3"/>
    <mergeCell ref="C696:D696"/>
    <mergeCell ref="C697:D697"/>
    <mergeCell ref="C698:E698"/>
  </mergeCells>
  <conditionalFormatting sqref="K522:K526 K292:K295">
    <cfRule type="cellIs" dxfId="633" priority="632" stopIfTrue="1" operator="lessThan">
      <formula>0.49</formula>
    </cfRule>
    <cfRule type="cellIs" dxfId="632" priority="633" stopIfTrue="1" operator="between">
      <formula>0.51</formula>
      <formula>1</formula>
    </cfRule>
    <cfRule type="cellIs" dxfId="631" priority="634" stopIfTrue="1" operator="greaterThan">
      <formula>2</formula>
    </cfRule>
  </conditionalFormatting>
  <conditionalFormatting sqref="K694">
    <cfRule type="cellIs" dxfId="630" priority="629" stopIfTrue="1" operator="lessThan">
      <formula>0.5</formula>
    </cfRule>
    <cfRule type="cellIs" dxfId="629" priority="630" stopIfTrue="1" operator="greaterThan">
      <formula>2</formula>
    </cfRule>
    <cfRule type="cellIs" dxfId="628" priority="631" stopIfTrue="1" operator="between">
      <formula>0.5</formula>
      <formula>0.99</formula>
    </cfRule>
  </conditionalFormatting>
  <conditionalFormatting sqref="K618">
    <cfRule type="cellIs" dxfId="627" priority="626" stopIfTrue="1" operator="lessThan">
      <formula>0.49</formula>
    </cfRule>
    <cfRule type="cellIs" dxfId="626" priority="627" stopIfTrue="1" operator="between">
      <formula>0.51</formula>
      <formula>1</formula>
    </cfRule>
    <cfRule type="cellIs" dxfId="625" priority="628" stopIfTrue="1" operator="greaterThan">
      <formula>2</formula>
    </cfRule>
  </conditionalFormatting>
  <conditionalFormatting sqref="K133:K142">
    <cfRule type="cellIs" dxfId="624" priority="623" stopIfTrue="1" operator="lessThan">
      <formula>0.49</formula>
    </cfRule>
    <cfRule type="cellIs" dxfId="623" priority="624" stopIfTrue="1" operator="between">
      <formula>0.51</formula>
      <formula>1</formula>
    </cfRule>
    <cfRule type="cellIs" dxfId="622" priority="625" stopIfTrue="1" operator="greaterThan">
      <formula>2</formula>
    </cfRule>
  </conditionalFormatting>
  <conditionalFormatting sqref="K87:K88">
    <cfRule type="cellIs" dxfId="621" priority="620" stopIfTrue="1" operator="lessThan">
      <formula>0.49</formula>
    </cfRule>
    <cfRule type="cellIs" dxfId="620" priority="621" stopIfTrue="1" operator="between">
      <formula>0.51</formula>
      <formula>1</formula>
    </cfRule>
    <cfRule type="cellIs" dxfId="619" priority="622" stopIfTrue="1" operator="greaterThan">
      <formula>2</formula>
    </cfRule>
  </conditionalFormatting>
  <conditionalFormatting sqref="K49">
    <cfRule type="cellIs" dxfId="618" priority="617" stopIfTrue="1" operator="lessThan">
      <formula>0.49</formula>
    </cfRule>
    <cfRule type="cellIs" dxfId="617" priority="618" stopIfTrue="1" operator="between">
      <formula>0.51</formula>
      <formula>1</formula>
    </cfRule>
    <cfRule type="cellIs" dxfId="616" priority="619" stopIfTrue="1" operator="greaterThan">
      <formula>2</formula>
    </cfRule>
  </conditionalFormatting>
  <conditionalFormatting sqref="K81:K82">
    <cfRule type="cellIs" dxfId="615" priority="614" stopIfTrue="1" operator="lessThan">
      <formula>0.49</formula>
    </cfRule>
    <cfRule type="cellIs" dxfId="614" priority="615" stopIfTrue="1" operator="between">
      <formula>0.51</formula>
      <formula>1</formula>
    </cfRule>
    <cfRule type="cellIs" dxfId="613" priority="616" stopIfTrue="1" operator="greaterThan">
      <formula>2</formula>
    </cfRule>
  </conditionalFormatting>
  <conditionalFormatting sqref="K689:K690">
    <cfRule type="cellIs" dxfId="612" priority="611" stopIfTrue="1" operator="lessThan">
      <formula>0.49</formula>
    </cfRule>
    <cfRule type="cellIs" dxfId="611" priority="612" stopIfTrue="1" operator="between">
      <formula>0.51</formula>
      <formula>1</formula>
    </cfRule>
    <cfRule type="cellIs" dxfId="610" priority="613" stopIfTrue="1" operator="greaterThan">
      <formula>2</formula>
    </cfRule>
  </conditionalFormatting>
  <conditionalFormatting sqref="K166:K167">
    <cfRule type="cellIs" dxfId="609" priority="608" stopIfTrue="1" operator="lessThan">
      <formula>0.49</formula>
    </cfRule>
    <cfRule type="cellIs" dxfId="608" priority="609" stopIfTrue="1" operator="between">
      <formula>0.51</formula>
      <formula>1</formula>
    </cfRule>
    <cfRule type="cellIs" dxfId="607" priority="610" stopIfTrue="1" operator="greaterThan">
      <formula>2</formula>
    </cfRule>
  </conditionalFormatting>
  <conditionalFormatting sqref="K90:K93">
    <cfRule type="cellIs" dxfId="606" priority="605" stopIfTrue="1" operator="lessThan">
      <formula>0.49</formula>
    </cfRule>
    <cfRule type="cellIs" dxfId="605" priority="606" stopIfTrue="1" operator="between">
      <formula>0.51</formula>
      <formula>1</formula>
    </cfRule>
    <cfRule type="cellIs" dxfId="604" priority="607" stopIfTrue="1" operator="greaterThan">
      <formula>2</formula>
    </cfRule>
  </conditionalFormatting>
  <conditionalFormatting sqref="K657 K654:K655">
    <cfRule type="cellIs" dxfId="603" priority="602" stopIfTrue="1" operator="lessThan">
      <formula>0.49</formula>
    </cfRule>
    <cfRule type="cellIs" dxfId="602" priority="603" stopIfTrue="1" operator="between">
      <formula>0.51</formula>
      <formula>1</formula>
    </cfRule>
    <cfRule type="cellIs" dxfId="601" priority="604" stopIfTrue="1" operator="greaterThan">
      <formula>2</formula>
    </cfRule>
  </conditionalFormatting>
  <conditionalFormatting sqref="K26:K28">
    <cfRule type="cellIs" dxfId="600" priority="599" stopIfTrue="1" operator="lessThan">
      <formula>0.49</formula>
    </cfRule>
    <cfRule type="cellIs" dxfId="599" priority="600" stopIfTrue="1" operator="between">
      <formula>0.51</formula>
      <formula>1</formula>
    </cfRule>
    <cfRule type="cellIs" dxfId="598" priority="601" stopIfTrue="1" operator="greaterThan">
      <formula>2</formula>
    </cfRule>
  </conditionalFormatting>
  <conditionalFormatting sqref="K297:K300">
    <cfRule type="cellIs" dxfId="597" priority="596" stopIfTrue="1" operator="lessThan">
      <formula>0.49</formula>
    </cfRule>
    <cfRule type="cellIs" dxfId="596" priority="597" stopIfTrue="1" operator="between">
      <formula>0.51</formula>
      <formula>1</formula>
    </cfRule>
    <cfRule type="cellIs" dxfId="595" priority="598" stopIfTrue="1" operator="greaterThan">
      <formula>2</formula>
    </cfRule>
  </conditionalFormatting>
  <conditionalFormatting sqref="K316 K313 K311 K318:K320">
    <cfRule type="cellIs" dxfId="594" priority="593" stopIfTrue="1" operator="lessThan">
      <formula>0.49</formula>
    </cfRule>
    <cfRule type="cellIs" dxfId="593" priority="594" stopIfTrue="1" operator="between">
      <formula>0.51</formula>
      <formula>1</formula>
    </cfRule>
    <cfRule type="cellIs" dxfId="592" priority="595" stopIfTrue="1" operator="greaterThan">
      <formula>2</formula>
    </cfRule>
  </conditionalFormatting>
  <conditionalFormatting sqref="K85:K86">
    <cfRule type="cellIs" dxfId="591" priority="590" stopIfTrue="1" operator="lessThan">
      <formula>0.49</formula>
    </cfRule>
    <cfRule type="cellIs" dxfId="590" priority="591" stopIfTrue="1" operator="between">
      <formula>0.51</formula>
      <formula>1</formula>
    </cfRule>
    <cfRule type="cellIs" dxfId="589" priority="592" stopIfTrue="1" operator="greaterThan">
      <formula>2</formula>
    </cfRule>
  </conditionalFormatting>
  <conditionalFormatting sqref="K73:K75">
    <cfRule type="cellIs" dxfId="588" priority="587" stopIfTrue="1" operator="lessThan">
      <formula>0.49</formula>
    </cfRule>
    <cfRule type="cellIs" dxfId="587" priority="588" stopIfTrue="1" operator="between">
      <formula>0.51</formula>
      <formula>1</formula>
    </cfRule>
    <cfRule type="cellIs" dxfId="586" priority="589" stopIfTrue="1" operator="greaterThan">
      <formula>2</formula>
    </cfRule>
  </conditionalFormatting>
  <conditionalFormatting sqref="K144:K145">
    <cfRule type="cellIs" dxfId="585" priority="584" stopIfTrue="1" operator="lessThan">
      <formula>0.49</formula>
    </cfRule>
    <cfRule type="cellIs" dxfId="584" priority="585" stopIfTrue="1" operator="between">
      <formula>0.51</formula>
      <formula>1</formula>
    </cfRule>
    <cfRule type="cellIs" dxfId="583" priority="586" stopIfTrue="1" operator="greaterThan">
      <formula>2</formula>
    </cfRule>
  </conditionalFormatting>
  <conditionalFormatting sqref="K270 K254:K260 K262:K267">
    <cfRule type="cellIs" dxfId="582" priority="581" stopIfTrue="1" operator="lessThan">
      <formula>0.49</formula>
    </cfRule>
    <cfRule type="cellIs" dxfId="581" priority="582" stopIfTrue="1" operator="between">
      <formula>0.51</formula>
      <formula>1</formula>
    </cfRule>
    <cfRule type="cellIs" dxfId="580" priority="583" stopIfTrue="1" operator="greaterThan">
      <formula>2</formula>
    </cfRule>
  </conditionalFormatting>
  <conditionalFormatting sqref="K40:K43 K33:K35">
    <cfRule type="cellIs" dxfId="579" priority="578" stopIfTrue="1" operator="lessThan">
      <formula>0.49</formula>
    </cfRule>
    <cfRule type="cellIs" dxfId="578" priority="579" stopIfTrue="1" operator="between">
      <formula>0.51</formula>
      <formula>1</formula>
    </cfRule>
    <cfRule type="cellIs" dxfId="577" priority="580" stopIfTrue="1" operator="greaterThan">
      <formula>2</formula>
    </cfRule>
  </conditionalFormatting>
  <conditionalFormatting sqref="K162">
    <cfRule type="cellIs" dxfId="576" priority="575" stopIfTrue="1" operator="lessThan">
      <formula>0.49</formula>
    </cfRule>
    <cfRule type="cellIs" dxfId="575" priority="576" stopIfTrue="1" operator="between">
      <formula>0.51</formula>
      <formula>1</formula>
    </cfRule>
    <cfRule type="cellIs" dxfId="574" priority="577" stopIfTrue="1" operator="greaterThan">
      <formula>2</formula>
    </cfRule>
  </conditionalFormatting>
  <conditionalFormatting sqref="K7">
    <cfRule type="cellIs" dxfId="573" priority="572" stopIfTrue="1" operator="lessThan">
      <formula>0.49</formula>
    </cfRule>
    <cfRule type="cellIs" dxfId="572" priority="573" stopIfTrue="1" operator="between">
      <formula>0.51</formula>
      <formula>1</formula>
    </cfRule>
    <cfRule type="cellIs" dxfId="571" priority="574" stopIfTrue="1" operator="greaterThan">
      <formula>2</formula>
    </cfRule>
  </conditionalFormatting>
  <conditionalFormatting sqref="K54:K55">
    <cfRule type="cellIs" dxfId="570" priority="569" stopIfTrue="1" operator="lessThan">
      <formula>0.49</formula>
    </cfRule>
    <cfRule type="cellIs" dxfId="569" priority="570" stopIfTrue="1" operator="between">
      <formula>0.51</formula>
      <formula>1</formula>
    </cfRule>
    <cfRule type="cellIs" dxfId="568" priority="571" stopIfTrue="1" operator="greaterThan">
      <formula>2</formula>
    </cfRule>
  </conditionalFormatting>
  <conditionalFormatting sqref="K47:K48">
    <cfRule type="cellIs" dxfId="567" priority="566" stopIfTrue="1" operator="lessThan">
      <formula>0.49</formula>
    </cfRule>
    <cfRule type="cellIs" dxfId="566" priority="567" stopIfTrue="1" operator="between">
      <formula>0.51</formula>
      <formula>1</formula>
    </cfRule>
    <cfRule type="cellIs" dxfId="565" priority="568" stopIfTrue="1" operator="greaterThan">
      <formula>2</formula>
    </cfRule>
  </conditionalFormatting>
  <conditionalFormatting sqref="K77:K78">
    <cfRule type="cellIs" dxfId="564" priority="539" stopIfTrue="1" operator="lessThan">
      <formula>0.49</formula>
    </cfRule>
    <cfRule type="cellIs" dxfId="563" priority="540" stopIfTrue="1" operator="between">
      <formula>0.51</formula>
      <formula>1</formula>
    </cfRule>
    <cfRule type="cellIs" dxfId="562" priority="541" stopIfTrue="1" operator="greaterThan">
      <formula>2</formula>
    </cfRule>
  </conditionalFormatting>
  <conditionalFormatting sqref="K480:K481 K474:K478 K467:K471 K461:K465">
    <cfRule type="cellIs" dxfId="561" priority="563" stopIfTrue="1" operator="lessThan">
      <formula>0.49</formula>
    </cfRule>
    <cfRule type="cellIs" dxfId="560" priority="564" stopIfTrue="1" operator="between">
      <formula>0.51</formula>
      <formula>1</formula>
    </cfRule>
    <cfRule type="cellIs" dxfId="559" priority="565" stopIfTrue="1" operator="greaterThan">
      <formula>2</formula>
    </cfRule>
  </conditionalFormatting>
  <conditionalFormatting sqref="K401">
    <cfRule type="cellIs" dxfId="558" priority="560" stopIfTrue="1" operator="lessThan">
      <formula>0.49</formula>
    </cfRule>
    <cfRule type="cellIs" dxfId="557" priority="561" stopIfTrue="1" operator="between">
      <formula>0.51</formula>
      <formula>1</formula>
    </cfRule>
    <cfRule type="cellIs" dxfId="556" priority="562" stopIfTrue="1" operator="greaterThan">
      <formula>2</formula>
    </cfRule>
  </conditionalFormatting>
  <conditionalFormatting sqref="K13:K16">
    <cfRule type="cellIs" dxfId="555" priority="557" stopIfTrue="1" operator="lessThan">
      <formula>0.49</formula>
    </cfRule>
    <cfRule type="cellIs" dxfId="554" priority="558" stopIfTrue="1" operator="between">
      <formula>0.51</formula>
      <formula>1</formula>
    </cfRule>
    <cfRule type="cellIs" dxfId="553" priority="559" stopIfTrue="1" operator="greaterThan">
      <formula>2</formula>
    </cfRule>
  </conditionalFormatting>
  <conditionalFormatting sqref="K24:K25">
    <cfRule type="cellIs" dxfId="552" priority="554" stopIfTrue="1" operator="lessThan">
      <formula>0.49</formula>
    </cfRule>
    <cfRule type="cellIs" dxfId="551" priority="555" stopIfTrue="1" operator="between">
      <formula>0.51</formula>
      <formula>1</formula>
    </cfRule>
    <cfRule type="cellIs" dxfId="550" priority="556" stopIfTrue="1" operator="greaterThan">
      <formula>2</formula>
    </cfRule>
  </conditionalFormatting>
  <conditionalFormatting sqref="K165">
    <cfRule type="cellIs" dxfId="549" priority="551" stopIfTrue="1" operator="lessThan">
      <formula>0.49</formula>
    </cfRule>
    <cfRule type="cellIs" dxfId="548" priority="552" stopIfTrue="1" operator="between">
      <formula>0.51</formula>
      <formula>1</formula>
    </cfRule>
    <cfRule type="cellIs" dxfId="547" priority="553" stopIfTrue="1" operator="greaterThan">
      <formula>2</formula>
    </cfRule>
  </conditionalFormatting>
  <conditionalFormatting sqref="K301:K304">
    <cfRule type="cellIs" dxfId="546" priority="548" stopIfTrue="1" operator="lessThan">
      <formula>0.49</formula>
    </cfRule>
    <cfRule type="cellIs" dxfId="545" priority="549" stopIfTrue="1" operator="between">
      <formula>0.51</formula>
      <formula>1</formula>
    </cfRule>
    <cfRule type="cellIs" dxfId="544" priority="550" stopIfTrue="1" operator="greaterThan">
      <formula>2</formula>
    </cfRule>
  </conditionalFormatting>
  <conditionalFormatting sqref="K62:K64">
    <cfRule type="cellIs" dxfId="543" priority="545" stopIfTrue="1" operator="lessThan">
      <formula>0.49</formula>
    </cfRule>
    <cfRule type="cellIs" dxfId="542" priority="546" stopIfTrue="1" operator="between">
      <formula>0.51</formula>
      <formula>1</formula>
    </cfRule>
    <cfRule type="cellIs" dxfId="541" priority="547" stopIfTrue="1" operator="greaterThan">
      <formula>2</formula>
    </cfRule>
  </conditionalFormatting>
  <conditionalFormatting sqref="K104">
    <cfRule type="cellIs" dxfId="540" priority="542" stopIfTrue="1" operator="lessThan">
      <formula>0.49</formula>
    </cfRule>
    <cfRule type="cellIs" dxfId="539" priority="543" stopIfTrue="1" operator="between">
      <formula>0.51</formula>
      <formula>1</formula>
    </cfRule>
    <cfRule type="cellIs" dxfId="538" priority="544" stopIfTrue="1" operator="greaterThan">
      <formula>2</formula>
    </cfRule>
  </conditionalFormatting>
  <conditionalFormatting sqref="K671:K673 K669">
    <cfRule type="cellIs" dxfId="537" priority="536" stopIfTrue="1" operator="lessThan">
      <formula>0.49</formula>
    </cfRule>
    <cfRule type="cellIs" dxfId="536" priority="537" stopIfTrue="1" operator="between">
      <formula>0.51</formula>
      <formula>1</formula>
    </cfRule>
    <cfRule type="cellIs" dxfId="535" priority="538" stopIfTrue="1" operator="greaterThan">
      <formula>2</formula>
    </cfRule>
  </conditionalFormatting>
  <conditionalFormatting sqref="K196:K198">
    <cfRule type="cellIs" dxfId="534" priority="533" stopIfTrue="1" operator="lessThan">
      <formula>0.49</formula>
    </cfRule>
    <cfRule type="cellIs" dxfId="533" priority="534" stopIfTrue="1" operator="between">
      <formula>0.51</formula>
      <formula>1</formula>
    </cfRule>
    <cfRule type="cellIs" dxfId="532" priority="535" stopIfTrue="1" operator="greaterThan">
      <formula>2</formula>
    </cfRule>
  </conditionalFormatting>
  <conditionalFormatting sqref="K58:K61">
    <cfRule type="cellIs" dxfId="531" priority="530" stopIfTrue="1" operator="lessThan">
      <formula>0.49</formula>
    </cfRule>
    <cfRule type="cellIs" dxfId="530" priority="531" stopIfTrue="1" operator="between">
      <formula>0.51</formula>
      <formula>1</formula>
    </cfRule>
    <cfRule type="cellIs" dxfId="529" priority="532" stopIfTrue="1" operator="greaterThan">
      <formula>2</formula>
    </cfRule>
  </conditionalFormatting>
  <conditionalFormatting sqref="K52:K53">
    <cfRule type="cellIs" dxfId="528" priority="527" stopIfTrue="1" operator="lessThan">
      <formula>0.49</formula>
    </cfRule>
    <cfRule type="cellIs" dxfId="527" priority="528" stopIfTrue="1" operator="between">
      <formula>0.51</formula>
      <formula>1</formula>
    </cfRule>
    <cfRule type="cellIs" dxfId="526" priority="529" stopIfTrue="1" operator="greaterThan">
      <formula>2</formula>
    </cfRule>
  </conditionalFormatting>
  <conditionalFormatting sqref="K493:K497 K499:K508 K487:K491">
    <cfRule type="cellIs" dxfId="525" priority="524" stopIfTrue="1" operator="lessThan">
      <formula>0.49</formula>
    </cfRule>
    <cfRule type="cellIs" dxfId="524" priority="525" stopIfTrue="1" operator="between">
      <formula>0.51</formula>
      <formula>1</formula>
    </cfRule>
    <cfRule type="cellIs" dxfId="523" priority="526" stopIfTrue="1" operator="greaterThan">
      <formula>2</formula>
    </cfRule>
  </conditionalFormatting>
  <conditionalFormatting sqref="K321">
    <cfRule type="cellIs" dxfId="522" priority="521" stopIfTrue="1" operator="lessThan">
      <formula>0.49</formula>
    </cfRule>
    <cfRule type="cellIs" dxfId="521" priority="522" stopIfTrue="1" operator="between">
      <formula>0.51</formula>
      <formula>1</formula>
    </cfRule>
    <cfRule type="cellIs" dxfId="520" priority="523" stopIfTrue="1" operator="greaterThan">
      <formula>2</formula>
    </cfRule>
  </conditionalFormatting>
  <conditionalFormatting sqref="K128:K130 K132 K121:K126">
    <cfRule type="cellIs" dxfId="519" priority="518" stopIfTrue="1" operator="lessThan">
      <formula>0.49</formula>
    </cfRule>
    <cfRule type="cellIs" dxfId="518" priority="519" stopIfTrue="1" operator="between">
      <formula>0.51</formula>
      <formula>1</formula>
    </cfRule>
    <cfRule type="cellIs" dxfId="517" priority="520" stopIfTrue="1" operator="greaterThan">
      <formula>2</formula>
    </cfRule>
  </conditionalFormatting>
  <conditionalFormatting sqref="K158:K161">
    <cfRule type="cellIs" dxfId="516" priority="515" stopIfTrue="1" operator="lessThan">
      <formula>0.49</formula>
    </cfRule>
    <cfRule type="cellIs" dxfId="515" priority="516" stopIfTrue="1" operator="between">
      <formula>0.51</formula>
      <formula>1</formula>
    </cfRule>
    <cfRule type="cellIs" dxfId="514" priority="517" stopIfTrue="1" operator="greaterThan">
      <formula>2</formula>
    </cfRule>
  </conditionalFormatting>
  <conditionalFormatting sqref="K89">
    <cfRule type="cellIs" dxfId="513" priority="512" stopIfTrue="1" operator="lessThan">
      <formula>0.49</formula>
    </cfRule>
    <cfRule type="cellIs" dxfId="512" priority="513" stopIfTrue="1" operator="between">
      <formula>0.51</formula>
      <formula>1</formula>
    </cfRule>
    <cfRule type="cellIs" dxfId="511" priority="514" stopIfTrue="1" operator="greaterThan">
      <formula>2</formula>
    </cfRule>
  </conditionalFormatting>
  <conditionalFormatting sqref="K250">
    <cfRule type="cellIs" dxfId="510" priority="509" stopIfTrue="1" operator="lessThan">
      <formula>0.49</formula>
    </cfRule>
    <cfRule type="cellIs" dxfId="509" priority="510" stopIfTrue="1" operator="between">
      <formula>0.51</formula>
      <formula>1</formula>
    </cfRule>
    <cfRule type="cellIs" dxfId="508" priority="511" stopIfTrue="1" operator="greaterThan">
      <formula>2</formula>
    </cfRule>
  </conditionalFormatting>
  <conditionalFormatting sqref="K31:K32 K29">
    <cfRule type="cellIs" dxfId="507" priority="497" stopIfTrue="1" operator="lessThan">
      <formula>0.49</formula>
    </cfRule>
    <cfRule type="cellIs" dxfId="506" priority="498" stopIfTrue="1" operator="between">
      <formula>0.51</formula>
      <formula>1</formula>
    </cfRule>
    <cfRule type="cellIs" dxfId="505" priority="499" stopIfTrue="1" operator="greaterThan">
      <formula>2</formula>
    </cfRule>
  </conditionalFormatting>
  <conditionalFormatting sqref="K105:K107">
    <cfRule type="cellIs" dxfId="504" priority="506" stopIfTrue="1" operator="lessThan">
      <formula>0.49</formula>
    </cfRule>
    <cfRule type="cellIs" dxfId="503" priority="507" stopIfTrue="1" operator="between">
      <formula>0.51</formula>
      <formula>1</formula>
    </cfRule>
    <cfRule type="cellIs" dxfId="502" priority="508" stopIfTrue="1" operator="greaterThan">
      <formula>2</formula>
    </cfRule>
  </conditionalFormatting>
  <conditionalFormatting sqref="K68:K70">
    <cfRule type="cellIs" dxfId="501" priority="503" stopIfTrue="1" operator="lessThan">
      <formula>0.49</formula>
    </cfRule>
    <cfRule type="cellIs" dxfId="500" priority="504" stopIfTrue="1" operator="between">
      <formula>0.51</formula>
      <formula>1</formula>
    </cfRule>
    <cfRule type="cellIs" dxfId="499" priority="505" stopIfTrue="1" operator="greaterThan">
      <formula>2</formula>
    </cfRule>
  </conditionalFormatting>
  <conditionalFormatting sqref="K186:K188">
    <cfRule type="cellIs" dxfId="498" priority="500" stopIfTrue="1" operator="lessThan">
      <formula>0.49</formula>
    </cfRule>
    <cfRule type="cellIs" dxfId="497" priority="501" stopIfTrue="1" operator="between">
      <formula>0.51</formula>
      <formula>1</formula>
    </cfRule>
    <cfRule type="cellIs" dxfId="496" priority="502" stopIfTrue="1" operator="greaterThan">
      <formula>2</formula>
    </cfRule>
  </conditionalFormatting>
  <conditionalFormatting sqref="K171:K172">
    <cfRule type="cellIs" dxfId="495" priority="485" stopIfTrue="1" operator="lessThan">
      <formula>0.49</formula>
    </cfRule>
    <cfRule type="cellIs" dxfId="494" priority="486" stopIfTrue="1" operator="between">
      <formula>0.51</formula>
      <formula>1</formula>
    </cfRule>
    <cfRule type="cellIs" dxfId="493" priority="487" stopIfTrue="1" operator="greaterThan">
      <formula>2</formula>
    </cfRule>
  </conditionalFormatting>
  <conditionalFormatting sqref="K350:K351 K342:K344">
    <cfRule type="cellIs" dxfId="492" priority="494" stopIfTrue="1" operator="lessThan">
      <formula>0.49</formula>
    </cfRule>
    <cfRule type="cellIs" dxfId="491" priority="495" stopIfTrue="1" operator="between">
      <formula>0.51</formula>
      <formula>1</formula>
    </cfRule>
    <cfRule type="cellIs" dxfId="490" priority="496" stopIfTrue="1" operator="greaterThan">
      <formula>2</formula>
    </cfRule>
  </conditionalFormatting>
  <conditionalFormatting sqref="K368 K361:K365 K356:K358">
    <cfRule type="cellIs" dxfId="489" priority="491" stopIfTrue="1" operator="lessThan">
      <formula>0.49</formula>
    </cfRule>
    <cfRule type="cellIs" dxfId="488" priority="492" stopIfTrue="1" operator="between">
      <formula>0.51</formula>
      <formula>1</formula>
    </cfRule>
    <cfRule type="cellIs" dxfId="487" priority="493" stopIfTrue="1" operator="greaterThan">
      <formula>2</formula>
    </cfRule>
  </conditionalFormatting>
  <conditionalFormatting sqref="K149:K156">
    <cfRule type="cellIs" dxfId="486" priority="488" stopIfTrue="1" operator="lessThan">
      <formula>0.49</formula>
    </cfRule>
    <cfRule type="cellIs" dxfId="485" priority="489" stopIfTrue="1" operator="between">
      <formula>0.51</formula>
      <formula>1</formula>
    </cfRule>
    <cfRule type="cellIs" dxfId="484" priority="490" stopIfTrue="1" operator="greaterThan">
      <formula>2</formula>
    </cfRule>
  </conditionalFormatting>
  <conditionalFormatting sqref="K629:K630 K625:K627">
    <cfRule type="cellIs" dxfId="483" priority="482" stopIfTrue="1" operator="lessThan">
      <formula>0.49</formula>
    </cfRule>
    <cfRule type="cellIs" dxfId="482" priority="483" stopIfTrue="1" operator="between">
      <formula>0.51</formula>
      <formula>1</formula>
    </cfRule>
    <cfRule type="cellIs" dxfId="481" priority="484" stopIfTrue="1" operator="greaterThan">
      <formula>2</formula>
    </cfRule>
  </conditionalFormatting>
  <conditionalFormatting sqref="K45:K46">
    <cfRule type="cellIs" dxfId="480" priority="479" stopIfTrue="1" operator="lessThan">
      <formula>0.49</formula>
    </cfRule>
    <cfRule type="cellIs" dxfId="479" priority="480" stopIfTrue="1" operator="between">
      <formula>0.51</formula>
      <formula>1</formula>
    </cfRule>
    <cfRule type="cellIs" dxfId="478" priority="481" stopIfTrue="1" operator="greaterThan">
      <formula>2</formula>
    </cfRule>
  </conditionalFormatting>
  <conditionalFormatting sqref="K118:K119 K112:K115">
    <cfRule type="cellIs" dxfId="477" priority="476" stopIfTrue="1" operator="lessThan">
      <formula>0.49</formula>
    </cfRule>
    <cfRule type="cellIs" dxfId="476" priority="477" stopIfTrue="1" operator="between">
      <formula>0.51</formula>
      <formula>1</formula>
    </cfRule>
    <cfRule type="cellIs" dxfId="475" priority="478" stopIfTrue="1" operator="greaterThan">
      <formula>2</formula>
    </cfRule>
  </conditionalFormatting>
  <conditionalFormatting sqref="K108:K110">
    <cfRule type="cellIs" dxfId="474" priority="473" stopIfTrue="1" operator="lessThan">
      <formula>0.49</formula>
    </cfRule>
    <cfRule type="cellIs" dxfId="473" priority="474" stopIfTrue="1" operator="between">
      <formula>0.51</formula>
      <formula>1</formula>
    </cfRule>
    <cfRule type="cellIs" dxfId="472" priority="475" stopIfTrue="1" operator="greaterThan">
      <formula>2</formula>
    </cfRule>
  </conditionalFormatting>
  <conditionalFormatting sqref="K10:K12">
    <cfRule type="cellIs" dxfId="471" priority="470" stopIfTrue="1" operator="lessThan">
      <formula>0.49</formula>
    </cfRule>
    <cfRule type="cellIs" dxfId="470" priority="471" stopIfTrue="1" operator="between">
      <formula>0.51</formula>
      <formula>1</formula>
    </cfRule>
    <cfRule type="cellIs" dxfId="469" priority="472" stopIfTrue="1" operator="greaterThan">
      <formula>2</formula>
    </cfRule>
  </conditionalFormatting>
  <conditionalFormatting sqref="K431">
    <cfRule type="cellIs" dxfId="468" priority="467" stopIfTrue="1" operator="lessThan">
      <formula>0.49</formula>
    </cfRule>
    <cfRule type="cellIs" dxfId="467" priority="468" stopIfTrue="1" operator="between">
      <formula>0.51</formula>
      <formula>1</formula>
    </cfRule>
    <cfRule type="cellIs" dxfId="466" priority="469" stopIfTrue="1" operator="greaterThan">
      <formula>2</formula>
    </cfRule>
  </conditionalFormatting>
  <conditionalFormatting sqref="K637:K641">
    <cfRule type="cellIs" dxfId="465" priority="464" stopIfTrue="1" operator="lessThan">
      <formula>0.49</formula>
    </cfRule>
    <cfRule type="cellIs" dxfId="464" priority="465" stopIfTrue="1" operator="between">
      <formula>0.51</formula>
      <formula>1</formula>
    </cfRule>
    <cfRule type="cellIs" dxfId="463" priority="466" stopIfTrue="1" operator="greaterThan">
      <formula>2</formula>
    </cfRule>
  </conditionalFormatting>
  <conditionalFormatting sqref="K44">
    <cfRule type="cellIs" dxfId="462" priority="461" stopIfTrue="1" operator="lessThan">
      <formula>0.49</formula>
    </cfRule>
    <cfRule type="cellIs" dxfId="461" priority="462" stopIfTrue="1" operator="between">
      <formula>0.51</formula>
      <formula>1</formula>
    </cfRule>
    <cfRule type="cellIs" dxfId="460" priority="463" stopIfTrue="1" operator="greaterThan">
      <formula>2</formula>
    </cfRule>
  </conditionalFormatting>
  <conditionalFormatting sqref="K199:K205">
    <cfRule type="cellIs" dxfId="459" priority="458" stopIfTrue="1" operator="lessThan">
      <formula>0.49</formula>
    </cfRule>
    <cfRule type="cellIs" dxfId="458" priority="459" stopIfTrue="1" operator="between">
      <formula>0.51</formula>
      <formula>1</formula>
    </cfRule>
    <cfRule type="cellIs" dxfId="457" priority="460" stopIfTrue="1" operator="greaterThan">
      <formula>2</formula>
    </cfRule>
  </conditionalFormatting>
  <conditionalFormatting sqref="K326:K337">
    <cfRule type="cellIs" dxfId="456" priority="455" stopIfTrue="1" operator="lessThan">
      <formula>0.49</formula>
    </cfRule>
    <cfRule type="cellIs" dxfId="455" priority="456" stopIfTrue="1" operator="between">
      <formula>0.51</formula>
      <formula>1</formula>
    </cfRule>
    <cfRule type="cellIs" dxfId="454" priority="457" stopIfTrue="1" operator="greaterThan">
      <formula>2</formula>
    </cfRule>
  </conditionalFormatting>
  <conditionalFormatting sqref="K219:K222">
    <cfRule type="cellIs" dxfId="453" priority="452" stopIfTrue="1" operator="lessThan">
      <formula>0.49</formula>
    </cfRule>
    <cfRule type="cellIs" dxfId="452" priority="453" stopIfTrue="1" operator="between">
      <formula>0.51</formula>
      <formula>1</formula>
    </cfRule>
    <cfRule type="cellIs" dxfId="451" priority="454" stopIfTrue="1" operator="greaterThan">
      <formula>2</formula>
    </cfRule>
  </conditionalFormatting>
  <conditionalFormatting sqref="K532:K537">
    <cfRule type="cellIs" dxfId="450" priority="449" stopIfTrue="1" operator="lessThan">
      <formula>0.49</formula>
    </cfRule>
    <cfRule type="cellIs" dxfId="449" priority="450" stopIfTrue="1" operator="between">
      <formula>0.51</formula>
      <formula>1</formula>
    </cfRule>
    <cfRule type="cellIs" dxfId="448" priority="451" stopIfTrue="1" operator="greaterThan">
      <formula>2</formula>
    </cfRule>
  </conditionalFormatting>
  <conditionalFormatting sqref="K396:K399 K392:K394">
    <cfRule type="cellIs" dxfId="447" priority="446" stopIfTrue="1" operator="lessThan">
      <formula>0.49</formula>
    </cfRule>
    <cfRule type="cellIs" dxfId="446" priority="447" stopIfTrue="1" operator="between">
      <formula>0.51</formula>
      <formula>1</formula>
    </cfRule>
    <cfRule type="cellIs" dxfId="445" priority="448" stopIfTrue="1" operator="greaterThan">
      <formula>2</formula>
    </cfRule>
  </conditionalFormatting>
  <conditionalFormatting sqref="K400">
    <cfRule type="cellIs" dxfId="444" priority="443" stopIfTrue="1" operator="lessThan">
      <formula>0.49</formula>
    </cfRule>
    <cfRule type="cellIs" dxfId="443" priority="444" stopIfTrue="1" operator="between">
      <formula>0.51</formula>
      <formula>1</formula>
    </cfRule>
    <cfRule type="cellIs" dxfId="442" priority="445" stopIfTrue="1" operator="greaterThan">
      <formula>2</formula>
    </cfRule>
  </conditionalFormatting>
  <conditionalFormatting sqref="K146:K148">
    <cfRule type="cellIs" dxfId="441" priority="440" stopIfTrue="1" operator="lessThan">
      <formula>0.49</formula>
    </cfRule>
    <cfRule type="cellIs" dxfId="440" priority="441" stopIfTrue="1" operator="between">
      <formula>0.51</formula>
      <formula>1</formula>
    </cfRule>
    <cfRule type="cellIs" dxfId="439" priority="442" stopIfTrue="1" operator="greaterThan">
      <formula>2</formula>
    </cfRule>
  </conditionalFormatting>
  <conditionalFormatting sqref="K432:K436">
    <cfRule type="cellIs" dxfId="438" priority="437" stopIfTrue="1" operator="lessThan">
      <formula>0.49</formula>
    </cfRule>
    <cfRule type="cellIs" dxfId="437" priority="438" stopIfTrue="1" operator="between">
      <formula>0.51</formula>
      <formula>1</formula>
    </cfRule>
    <cfRule type="cellIs" dxfId="436" priority="439" stopIfTrue="1" operator="greaterThan">
      <formula>2</formula>
    </cfRule>
  </conditionalFormatting>
  <conditionalFormatting sqref="K563:K566 K556:K558 K570:K583 K560">
    <cfRule type="cellIs" dxfId="435" priority="434" stopIfTrue="1" operator="lessThan">
      <formula>0.49</formula>
    </cfRule>
    <cfRule type="cellIs" dxfId="434" priority="435" stopIfTrue="1" operator="between">
      <formula>0.51</formula>
      <formula>1</formula>
    </cfRule>
    <cfRule type="cellIs" dxfId="433" priority="436" stopIfTrue="1" operator="greaterThan">
      <formula>2</formula>
    </cfRule>
  </conditionalFormatting>
  <conditionalFormatting sqref="K206:K215">
    <cfRule type="cellIs" dxfId="432" priority="431" stopIfTrue="1" operator="lessThan">
      <formula>0.49</formula>
    </cfRule>
    <cfRule type="cellIs" dxfId="431" priority="432" stopIfTrue="1" operator="between">
      <formula>0.51</formula>
      <formula>1</formula>
    </cfRule>
    <cfRule type="cellIs" dxfId="430" priority="433" stopIfTrue="1" operator="greaterThan">
      <formula>2</formula>
    </cfRule>
  </conditionalFormatting>
  <conditionalFormatting sqref="K369">
    <cfRule type="cellIs" dxfId="429" priority="428" stopIfTrue="1" operator="lessThan">
      <formula>0.49</formula>
    </cfRule>
    <cfRule type="cellIs" dxfId="428" priority="429" stopIfTrue="1" operator="between">
      <formula>0.51</formula>
      <formula>1</formula>
    </cfRule>
    <cfRule type="cellIs" dxfId="427" priority="430" stopIfTrue="1" operator="greaterThan">
      <formula>2</formula>
    </cfRule>
  </conditionalFormatting>
  <conditionalFormatting sqref="K384:K391 K375:K381">
    <cfRule type="cellIs" dxfId="426" priority="425" stopIfTrue="1" operator="lessThan">
      <formula>0.49</formula>
    </cfRule>
    <cfRule type="cellIs" dxfId="425" priority="426" stopIfTrue="1" operator="between">
      <formula>0.51</formula>
      <formula>1</formula>
    </cfRule>
    <cfRule type="cellIs" dxfId="424" priority="427" stopIfTrue="1" operator="greaterThan">
      <formula>2</formula>
    </cfRule>
  </conditionalFormatting>
  <conditionalFormatting sqref="K600 K591:K597">
    <cfRule type="cellIs" dxfId="423" priority="422" stopIfTrue="1" operator="lessThan">
      <formula>0.49</formula>
    </cfRule>
    <cfRule type="cellIs" dxfId="422" priority="423" stopIfTrue="1" operator="between">
      <formula>0.51</formula>
      <formula>1</formula>
    </cfRule>
    <cfRule type="cellIs" dxfId="421" priority="424" stopIfTrue="1" operator="greaterThan">
      <formula>2</formula>
    </cfRule>
  </conditionalFormatting>
  <conditionalFormatting sqref="K170">
    <cfRule type="cellIs" dxfId="420" priority="419" stopIfTrue="1" operator="lessThan">
      <formula>0.49</formula>
    </cfRule>
    <cfRule type="cellIs" dxfId="419" priority="420" stopIfTrue="1" operator="between">
      <formula>0.51</formula>
      <formula>1</formula>
    </cfRule>
    <cfRule type="cellIs" dxfId="418" priority="421" stopIfTrue="1" operator="greaterThan">
      <formula>2</formula>
    </cfRule>
  </conditionalFormatting>
  <conditionalFormatting sqref="K181:K182 K179">
    <cfRule type="cellIs" dxfId="417" priority="416" stopIfTrue="1" operator="lessThan">
      <formula>0.49</formula>
    </cfRule>
    <cfRule type="cellIs" dxfId="416" priority="417" stopIfTrue="1" operator="between">
      <formula>0.51</formula>
      <formula>1</formula>
    </cfRule>
    <cfRule type="cellIs" dxfId="415" priority="418" stopIfTrue="1" operator="greaterThan">
      <formula>2</formula>
    </cfRule>
  </conditionalFormatting>
  <conditionalFormatting sqref="K682">
    <cfRule type="cellIs" dxfId="414" priority="413" stopIfTrue="1" operator="lessThan">
      <formula>0.49</formula>
    </cfRule>
    <cfRule type="cellIs" dxfId="413" priority="414" stopIfTrue="1" operator="between">
      <formula>0.51</formula>
      <formula>1</formula>
    </cfRule>
    <cfRule type="cellIs" dxfId="412" priority="415" stopIfTrue="1" operator="greaterThan">
      <formula>2</formula>
    </cfRule>
  </conditionalFormatting>
  <conditionalFormatting sqref="K309">
    <cfRule type="cellIs" dxfId="411" priority="410" stopIfTrue="1" operator="lessThan">
      <formula>0.49</formula>
    </cfRule>
    <cfRule type="cellIs" dxfId="410" priority="411" stopIfTrue="1" operator="between">
      <formula>0.51</formula>
      <formula>1</formula>
    </cfRule>
    <cfRule type="cellIs" dxfId="409" priority="412" stopIfTrue="1" operator="greaterThan">
      <formula>2</formula>
    </cfRule>
  </conditionalFormatting>
  <conditionalFormatting sqref="K691">
    <cfRule type="cellIs" dxfId="408" priority="407" stopIfTrue="1" operator="lessThan">
      <formula>0.49</formula>
    </cfRule>
    <cfRule type="cellIs" dxfId="407" priority="408" stopIfTrue="1" operator="between">
      <formula>0.51</formula>
      <formula>1</formula>
    </cfRule>
    <cfRule type="cellIs" dxfId="406" priority="409" stopIfTrue="1" operator="greaterThan">
      <formula>2</formula>
    </cfRule>
  </conditionalFormatting>
  <conditionalFormatting sqref="K509:K512 K514">
    <cfRule type="cellIs" dxfId="405" priority="404" stopIfTrue="1" operator="lessThan">
      <formula>0.49</formula>
    </cfRule>
    <cfRule type="cellIs" dxfId="404" priority="405" stopIfTrue="1" operator="between">
      <formula>0.51</formula>
      <formula>1</formula>
    </cfRule>
    <cfRule type="cellIs" dxfId="403" priority="406" stopIfTrue="1" operator="greaterThan">
      <formula>2</formula>
    </cfRule>
  </conditionalFormatting>
  <conditionalFormatting sqref="K452 K455:K457">
    <cfRule type="cellIs" dxfId="402" priority="401" stopIfTrue="1" operator="lessThan">
      <formula>0.49</formula>
    </cfRule>
    <cfRule type="cellIs" dxfId="401" priority="402" stopIfTrue="1" operator="between">
      <formula>0.51</formula>
      <formula>1</formula>
    </cfRule>
    <cfRule type="cellIs" dxfId="400" priority="403" stopIfTrue="1" operator="greaterThan">
      <formula>2</formula>
    </cfRule>
  </conditionalFormatting>
  <conditionalFormatting sqref="K515:K516 K529:K531">
    <cfRule type="cellIs" dxfId="399" priority="398" stopIfTrue="1" operator="lessThan">
      <formula>0.49</formula>
    </cfRule>
    <cfRule type="cellIs" dxfId="398" priority="399" stopIfTrue="1" operator="between">
      <formula>0.51</formula>
      <formula>1</formula>
    </cfRule>
    <cfRule type="cellIs" dxfId="397" priority="400" stopIfTrue="1" operator="greaterThan">
      <formula>2</formula>
    </cfRule>
  </conditionalFormatting>
  <conditionalFormatting sqref="K226 K228:K229">
    <cfRule type="cellIs" dxfId="396" priority="395" stopIfTrue="1" operator="lessThan">
      <formula>0.49</formula>
    </cfRule>
    <cfRule type="cellIs" dxfId="395" priority="396" stopIfTrue="1" operator="between">
      <formula>0.51</formula>
      <formula>1</formula>
    </cfRule>
    <cfRule type="cellIs" dxfId="394" priority="397" stopIfTrue="1" operator="greaterThan">
      <formula>2</formula>
    </cfRule>
  </conditionalFormatting>
  <conditionalFormatting sqref="K613 K602:K610">
    <cfRule type="cellIs" dxfId="393" priority="392" stopIfTrue="1" operator="lessThan">
      <formula>0.49</formula>
    </cfRule>
    <cfRule type="cellIs" dxfId="392" priority="393" stopIfTrue="1" operator="between">
      <formula>0.51</formula>
      <formula>1</formula>
    </cfRule>
    <cfRule type="cellIs" dxfId="391" priority="394" stopIfTrue="1" operator="greaterThan">
      <formula>2</formula>
    </cfRule>
  </conditionalFormatting>
  <conditionalFormatting sqref="K660">
    <cfRule type="cellIs" dxfId="390" priority="389" stopIfTrue="1" operator="lessThan">
      <formula>0.49</formula>
    </cfRule>
    <cfRule type="cellIs" dxfId="389" priority="390" stopIfTrue="1" operator="between">
      <formula>0.51</formula>
      <formula>1</formula>
    </cfRule>
    <cfRule type="cellIs" dxfId="388" priority="391" stopIfTrue="1" operator="greaterThan">
      <formula>2</formula>
    </cfRule>
  </conditionalFormatting>
  <conditionalFormatting sqref="K189:K193">
    <cfRule type="cellIs" dxfId="387" priority="386" stopIfTrue="1" operator="lessThan">
      <formula>0.49</formula>
    </cfRule>
    <cfRule type="cellIs" dxfId="386" priority="387" stopIfTrue="1" operator="between">
      <formula>0.51</formula>
      <formula>1</formula>
    </cfRule>
    <cfRule type="cellIs" dxfId="385" priority="388" stopIfTrue="1" operator="greaterThan">
      <formula>2</formula>
    </cfRule>
  </conditionalFormatting>
  <conditionalFormatting sqref="K553 K538:K547">
    <cfRule type="cellIs" dxfId="384" priority="374" stopIfTrue="1" operator="lessThan">
      <formula>0.49</formula>
    </cfRule>
    <cfRule type="cellIs" dxfId="383" priority="375" stopIfTrue="1" operator="between">
      <formula>0.51</formula>
      <formula>1</formula>
    </cfRule>
    <cfRule type="cellIs" dxfId="382" priority="376" stopIfTrue="1" operator="greaterThan">
      <formula>2</formula>
    </cfRule>
  </conditionalFormatting>
  <conditionalFormatting sqref="K584:K590">
    <cfRule type="cellIs" dxfId="381" priority="383" stopIfTrue="1" operator="lessThan">
      <formula>0.49</formula>
    </cfRule>
    <cfRule type="cellIs" dxfId="380" priority="384" stopIfTrue="1" operator="between">
      <formula>0.51</formula>
      <formula>1</formula>
    </cfRule>
    <cfRule type="cellIs" dxfId="379" priority="385" stopIfTrue="1" operator="greaterThan">
      <formula>2</formula>
    </cfRule>
  </conditionalFormatting>
  <conditionalFormatting sqref="K407 K402:K405">
    <cfRule type="cellIs" dxfId="378" priority="380" stopIfTrue="1" operator="lessThan">
      <formula>0.49</formula>
    </cfRule>
    <cfRule type="cellIs" dxfId="377" priority="381" stopIfTrue="1" operator="between">
      <formula>0.51</formula>
      <formula>1</formula>
    </cfRule>
    <cfRule type="cellIs" dxfId="376" priority="382" stopIfTrue="1" operator="greaterThan">
      <formula>2</formula>
    </cfRule>
  </conditionalFormatting>
  <conditionalFormatting sqref="K410:K416 K428 K418 K420:K426">
    <cfRule type="cellIs" dxfId="375" priority="377" stopIfTrue="1" operator="lessThan">
      <formula>0.49</formula>
    </cfRule>
    <cfRule type="cellIs" dxfId="374" priority="378" stopIfTrue="1" operator="between">
      <formula>0.51</formula>
      <formula>1</formula>
    </cfRule>
    <cfRule type="cellIs" dxfId="373" priority="379" stopIfTrue="1" operator="greaterThan">
      <formula>2</formula>
    </cfRule>
  </conditionalFormatting>
  <conditionalFormatting sqref="K661:K668">
    <cfRule type="cellIs" dxfId="372" priority="371" stopIfTrue="1" operator="lessThan">
      <formula>0.49</formula>
    </cfRule>
    <cfRule type="cellIs" dxfId="371" priority="372" stopIfTrue="1" operator="between">
      <formula>0.51</formula>
      <formula>1</formula>
    </cfRule>
    <cfRule type="cellIs" dxfId="370" priority="373" stopIfTrue="1" operator="greaterThan">
      <formula>2</formula>
    </cfRule>
  </conditionalFormatting>
  <conditionalFormatting sqref="K554:K555">
    <cfRule type="cellIs" dxfId="369" priority="368" stopIfTrue="1" operator="lessThan">
      <formula>0.49</formula>
    </cfRule>
    <cfRule type="cellIs" dxfId="368" priority="369" stopIfTrue="1" operator="between">
      <formula>0.51</formula>
      <formula>1</formula>
    </cfRule>
    <cfRule type="cellIs" dxfId="367" priority="370" stopIfTrue="1" operator="greaterThan">
      <formula>2</formula>
    </cfRule>
  </conditionalFormatting>
  <conditionalFormatting sqref="K83:K84">
    <cfRule type="cellIs" dxfId="366" priority="365" stopIfTrue="1" operator="lessThan">
      <formula>0.49</formula>
    </cfRule>
    <cfRule type="cellIs" dxfId="365" priority="366" stopIfTrue="1" operator="between">
      <formula>0.51</formula>
      <formula>1</formula>
    </cfRule>
    <cfRule type="cellIs" dxfId="364" priority="367" stopIfTrue="1" operator="greaterThan">
      <formula>2</formula>
    </cfRule>
  </conditionalFormatting>
  <conditionalFormatting sqref="K183:K184">
    <cfRule type="cellIs" dxfId="363" priority="362" stopIfTrue="1" operator="lessThan">
      <formula>0.49</formula>
    </cfRule>
    <cfRule type="cellIs" dxfId="362" priority="363" stopIfTrue="1" operator="between">
      <formula>0.51</formula>
      <formula>1</formula>
    </cfRule>
    <cfRule type="cellIs" dxfId="361" priority="364" stopIfTrue="1" operator="greaterThan">
      <formula>2</formula>
    </cfRule>
  </conditionalFormatting>
  <conditionalFormatting sqref="K233:K247">
    <cfRule type="cellIs" dxfId="360" priority="359" stopIfTrue="1" operator="lessThan">
      <formula>0.49</formula>
    </cfRule>
    <cfRule type="cellIs" dxfId="359" priority="360" stopIfTrue="1" operator="between">
      <formula>0.51</formula>
      <formula>1</formula>
    </cfRule>
    <cfRule type="cellIs" dxfId="358" priority="361" stopIfTrue="1" operator="greaterThan">
      <formula>2</formula>
    </cfRule>
  </conditionalFormatting>
  <conditionalFormatting sqref="K56:K57">
    <cfRule type="cellIs" dxfId="357" priority="356" stopIfTrue="1" operator="lessThan">
      <formula>0.49</formula>
    </cfRule>
    <cfRule type="cellIs" dxfId="356" priority="357" stopIfTrue="1" operator="between">
      <formula>0.51</formula>
      <formula>1</formula>
    </cfRule>
    <cfRule type="cellIs" dxfId="355" priority="358" stopIfTrue="1" operator="greaterThan">
      <formula>2</formula>
    </cfRule>
  </conditionalFormatting>
  <conditionalFormatting sqref="K448 K438:K441 K443:K446 K450">
    <cfRule type="cellIs" dxfId="354" priority="353" stopIfTrue="1" operator="lessThan">
      <formula>0.49</formula>
    </cfRule>
    <cfRule type="cellIs" dxfId="353" priority="354" stopIfTrue="1" operator="between">
      <formula>0.51</formula>
      <formula>1</formula>
    </cfRule>
    <cfRule type="cellIs" dxfId="352" priority="355" stopIfTrue="1" operator="greaterThan">
      <formula>2</formula>
    </cfRule>
  </conditionalFormatting>
  <conditionalFormatting sqref="K168:K169">
    <cfRule type="cellIs" dxfId="351" priority="350" stopIfTrue="1" operator="lessThan">
      <formula>0.49</formula>
    </cfRule>
    <cfRule type="cellIs" dxfId="350" priority="351" stopIfTrue="1" operator="between">
      <formula>0.51</formula>
      <formula>1</formula>
    </cfRule>
    <cfRule type="cellIs" dxfId="349" priority="352" stopIfTrue="1" operator="greaterThan">
      <formula>2</formula>
    </cfRule>
  </conditionalFormatting>
  <conditionalFormatting sqref="K175:K176">
    <cfRule type="cellIs" dxfId="348" priority="347" stopIfTrue="1" operator="lessThan">
      <formula>0.49</formula>
    </cfRule>
    <cfRule type="cellIs" dxfId="347" priority="348" stopIfTrue="1" operator="between">
      <formula>0.51</formula>
      <formula>1</formula>
    </cfRule>
    <cfRule type="cellIs" dxfId="346" priority="349" stopIfTrue="1" operator="greaterThan">
      <formula>2</formula>
    </cfRule>
  </conditionalFormatting>
  <conditionalFormatting sqref="K8:K9">
    <cfRule type="cellIs" dxfId="345" priority="344" stopIfTrue="1" operator="lessThan">
      <formula>0.49</formula>
    </cfRule>
    <cfRule type="cellIs" dxfId="344" priority="345" stopIfTrue="1" operator="between">
      <formula>0.51</formula>
      <formula>1</formula>
    </cfRule>
    <cfRule type="cellIs" dxfId="343" priority="346" stopIfTrue="1" operator="greaterThan">
      <formula>2</formula>
    </cfRule>
  </conditionalFormatting>
  <conditionalFormatting sqref="K632:K634">
    <cfRule type="cellIs" dxfId="342" priority="341" stopIfTrue="1" operator="lessThan">
      <formula>0.49</formula>
    </cfRule>
    <cfRule type="cellIs" dxfId="341" priority="342" stopIfTrue="1" operator="between">
      <formula>0.51</formula>
      <formula>1</formula>
    </cfRule>
    <cfRule type="cellIs" dxfId="340" priority="343" stopIfTrue="1" operator="greaterThan">
      <formula>2</formula>
    </cfRule>
  </conditionalFormatting>
  <conditionalFormatting sqref="K649:K652">
    <cfRule type="cellIs" dxfId="339" priority="338" stopIfTrue="1" operator="lessThan">
      <formula>0.49</formula>
    </cfRule>
    <cfRule type="cellIs" dxfId="338" priority="339" stopIfTrue="1" operator="between">
      <formula>0.51</formula>
      <formula>1</formula>
    </cfRule>
    <cfRule type="cellIs" dxfId="337" priority="340" stopIfTrue="1" operator="greaterThan">
      <formula>2</formula>
    </cfRule>
  </conditionalFormatting>
  <conditionalFormatting sqref="K305">
    <cfRule type="cellIs" dxfId="336" priority="335" stopIfTrue="1" operator="lessThan">
      <formula>0.49</formula>
    </cfRule>
    <cfRule type="cellIs" dxfId="335" priority="336" stopIfTrue="1" operator="between">
      <formula>0.51</formula>
      <formula>1</formula>
    </cfRule>
    <cfRule type="cellIs" dxfId="334" priority="337" stopIfTrue="1" operator="greaterThan">
      <formula>2</formula>
    </cfRule>
  </conditionalFormatting>
  <conditionalFormatting sqref="K100 K94:K97">
    <cfRule type="cellIs" dxfId="333" priority="332" stopIfTrue="1" operator="lessThan">
      <formula>0.49</formula>
    </cfRule>
    <cfRule type="cellIs" dxfId="332" priority="333" stopIfTrue="1" operator="between">
      <formula>0.51</formula>
      <formula>1</formula>
    </cfRule>
    <cfRule type="cellIs" dxfId="331" priority="334" stopIfTrue="1" operator="greaterThan">
      <formula>2</formula>
    </cfRule>
  </conditionalFormatting>
  <conditionalFormatting sqref="K658">
    <cfRule type="cellIs" dxfId="330" priority="329" stopIfTrue="1" operator="lessThan">
      <formula>0.49</formula>
    </cfRule>
    <cfRule type="cellIs" dxfId="329" priority="330" stopIfTrue="1" operator="between">
      <formula>0.51</formula>
      <formula>1</formula>
    </cfRule>
    <cfRule type="cellIs" dxfId="328" priority="331" stopIfTrue="1" operator="greaterThan">
      <formula>2</formula>
    </cfRule>
  </conditionalFormatting>
  <conditionalFormatting sqref="K103">
    <cfRule type="cellIs" dxfId="327" priority="326" stopIfTrue="1" operator="lessThan">
      <formula>0.49</formula>
    </cfRule>
    <cfRule type="cellIs" dxfId="326" priority="327" stopIfTrue="1" operator="between">
      <formula>0.51</formula>
      <formula>1</formula>
    </cfRule>
    <cfRule type="cellIs" dxfId="325" priority="328" stopIfTrue="1" operator="greaterThan">
      <formula>2</formula>
    </cfRule>
  </conditionalFormatting>
  <conditionalFormatting sqref="K273:K287">
    <cfRule type="cellIs" dxfId="324" priority="323" stopIfTrue="1" operator="lessThan">
      <formula>0.49</formula>
    </cfRule>
    <cfRule type="cellIs" dxfId="323" priority="324" stopIfTrue="1" operator="between">
      <formula>0.51</formula>
      <formula>1</formula>
    </cfRule>
    <cfRule type="cellIs" dxfId="322" priority="325" stopIfTrue="1" operator="greaterThan">
      <formula>2</formula>
    </cfRule>
  </conditionalFormatting>
  <conditionalFormatting sqref="H694">
    <cfRule type="cellIs" dxfId="321" priority="320" stopIfTrue="1" operator="lessThan">
      <formula>0.5</formula>
    </cfRule>
    <cfRule type="cellIs" dxfId="320" priority="321" stopIfTrue="1" operator="greaterThan">
      <formula>2</formula>
    </cfRule>
    <cfRule type="cellIs" dxfId="319" priority="322" stopIfTrue="1" operator="between">
      <formula>0.5</formula>
      <formula>0.99</formula>
    </cfRule>
  </conditionalFormatting>
  <conditionalFormatting sqref="H71">
    <cfRule type="cellIs" dxfId="318" priority="317" stopIfTrue="1" operator="lessThan">
      <formula>0.49</formula>
    </cfRule>
    <cfRule type="cellIs" dxfId="317" priority="318" stopIfTrue="1" operator="between">
      <formula>0.51</formula>
      <formula>1</formula>
    </cfRule>
    <cfRule type="cellIs" dxfId="316" priority="319" stopIfTrue="1" operator="greaterThan">
      <formula>2</formula>
    </cfRule>
  </conditionalFormatting>
  <conditionalFormatting sqref="K482:K484">
    <cfRule type="cellIs" dxfId="315" priority="314" stopIfTrue="1" operator="lessThan">
      <formula>0.49</formula>
    </cfRule>
    <cfRule type="cellIs" dxfId="314" priority="315" stopIfTrue="1" operator="between">
      <formula>0.51</formula>
      <formula>1</formula>
    </cfRule>
    <cfRule type="cellIs" dxfId="313" priority="316" stopIfTrue="1" operator="greaterThan">
      <formula>2</formula>
    </cfRule>
  </conditionalFormatting>
  <conditionalFormatting sqref="H630:H634">
    <cfRule type="cellIs" dxfId="312" priority="311" stopIfTrue="1" operator="lessThan">
      <formula>0.49</formula>
    </cfRule>
    <cfRule type="cellIs" dxfId="311" priority="312" stopIfTrue="1" operator="between">
      <formula>0.51</formula>
      <formula>1</formula>
    </cfRule>
    <cfRule type="cellIs" dxfId="310" priority="313" stopIfTrue="1" operator="greaterThan">
      <formula>2</formula>
    </cfRule>
  </conditionalFormatting>
  <conditionalFormatting sqref="H689">
    <cfRule type="cellIs" dxfId="309" priority="308" stopIfTrue="1" operator="lessThan">
      <formula>0.49</formula>
    </cfRule>
    <cfRule type="cellIs" dxfId="308" priority="309" stopIfTrue="1" operator="between">
      <formula>0.51</formula>
      <formula>1</formula>
    </cfRule>
    <cfRule type="cellIs" dxfId="307" priority="310" stopIfTrue="1" operator="greaterThan">
      <formula>2</formula>
    </cfRule>
  </conditionalFormatting>
  <conditionalFormatting sqref="H613:H614">
    <cfRule type="cellIs" dxfId="306" priority="305" stopIfTrue="1" operator="lessThan">
      <formula>0.49</formula>
    </cfRule>
    <cfRule type="cellIs" dxfId="305" priority="306" stopIfTrue="1" operator="between">
      <formula>0.51</formula>
      <formula>1</formula>
    </cfRule>
    <cfRule type="cellIs" dxfId="304" priority="307" stopIfTrue="1" operator="greaterThan">
      <formula>2</formula>
    </cfRule>
  </conditionalFormatting>
  <conditionalFormatting sqref="H85:H86">
    <cfRule type="cellIs" dxfId="303" priority="302" stopIfTrue="1" operator="lessThan">
      <formula>0.49</formula>
    </cfRule>
    <cfRule type="cellIs" dxfId="302" priority="303" stopIfTrue="1" operator="between">
      <formula>0.51</formula>
      <formula>1</formula>
    </cfRule>
    <cfRule type="cellIs" dxfId="301" priority="304" stopIfTrue="1" operator="greaterThan">
      <formula>2</formula>
    </cfRule>
  </conditionalFormatting>
  <conditionalFormatting sqref="H165">
    <cfRule type="cellIs" dxfId="300" priority="299" stopIfTrue="1" operator="lessThan">
      <formula>0.49</formula>
    </cfRule>
    <cfRule type="cellIs" dxfId="299" priority="300" stopIfTrue="1" operator="between">
      <formula>0.51</formula>
      <formula>1</formula>
    </cfRule>
    <cfRule type="cellIs" dxfId="298" priority="301" stopIfTrue="1" operator="greaterThan">
      <formula>2</formula>
    </cfRule>
  </conditionalFormatting>
  <conditionalFormatting sqref="H89">
    <cfRule type="cellIs" dxfId="297" priority="296" stopIfTrue="1" operator="lessThan">
      <formula>0.49</formula>
    </cfRule>
    <cfRule type="cellIs" dxfId="296" priority="297" stopIfTrue="1" operator="between">
      <formula>0.51</formula>
      <formula>1</formula>
    </cfRule>
    <cfRule type="cellIs" dxfId="295" priority="298" stopIfTrue="1" operator="greaterThan">
      <formula>2</formula>
    </cfRule>
  </conditionalFormatting>
  <conditionalFormatting sqref="H81:H82">
    <cfRule type="cellIs" dxfId="294" priority="293" stopIfTrue="1" operator="lessThan">
      <formula>0.49</formula>
    </cfRule>
    <cfRule type="cellIs" dxfId="293" priority="294" stopIfTrue="1" operator="between">
      <formula>0.51</formula>
      <formula>1</formula>
    </cfRule>
    <cfRule type="cellIs" dxfId="292" priority="295" stopIfTrue="1" operator="greaterThan">
      <formula>2</formula>
    </cfRule>
  </conditionalFormatting>
  <conditionalFormatting sqref="H162">
    <cfRule type="cellIs" dxfId="291" priority="290" stopIfTrue="1" operator="lessThan">
      <formula>0.49</formula>
    </cfRule>
    <cfRule type="cellIs" dxfId="290" priority="291" stopIfTrue="1" operator="between">
      <formula>0.51</formula>
      <formula>1</formula>
    </cfRule>
    <cfRule type="cellIs" dxfId="289" priority="292" stopIfTrue="1" operator="greaterThan">
      <formula>2</formula>
    </cfRule>
  </conditionalFormatting>
  <conditionalFormatting sqref="H49">
    <cfRule type="cellIs" dxfId="288" priority="287" stopIfTrue="1" operator="lessThan">
      <formula>0.49</formula>
    </cfRule>
    <cfRule type="cellIs" dxfId="287" priority="288" stopIfTrue="1" operator="between">
      <formula>0.51</formula>
      <formula>1</formula>
    </cfRule>
    <cfRule type="cellIs" dxfId="286" priority="289" stopIfTrue="1" operator="greaterThan">
      <formula>2</formula>
    </cfRule>
  </conditionalFormatting>
  <conditionalFormatting sqref="H218:H224">
    <cfRule type="cellIs" dxfId="285" priority="284" stopIfTrue="1" operator="lessThan">
      <formula>0.49</formula>
    </cfRule>
    <cfRule type="cellIs" dxfId="284" priority="285" stopIfTrue="1" operator="between">
      <formula>0.51</formula>
      <formula>1</formula>
    </cfRule>
    <cfRule type="cellIs" dxfId="283" priority="286" stopIfTrue="1" operator="greaterThan">
      <formula>2</formula>
    </cfRule>
  </conditionalFormatting>
  <conditionalFormatting sqref="H214:H215">
    <cfRule type="cellIs" dxfId="282" priority="281" stopIfTrue="1" operator="lessThan">
      <formula>0.49</formula>
    </cfRule>
    <cfRule type="cellIs" dxfId="281" priority="282" stopIfTrue="1" operator="between">
      <formula>0.51</formula>
      <formula>1</formula>
    </cfRule>
    <cfRule type="cellIs" dxfId="280" priority="283" stopIfTrue="1" operator="greaterThan">
      <formula>2</formula>
    </cfRule>
  </conditionalFormatting>
  <conditionalFormatting sqref="H647:H652">
    <cfRule type="cellIs" dxfId="279" priority="278" stopIfTrue="1" operator="lessThan">
      <formula>0.49</formula>
    </cfRule>
    <cfRule type="cellIs" dxfId="278" priority="279" stopIfTrue="1" operator="between">
      <formula>0.51</formula>
      <formula>1</formula>
    </cfRule>
    <cfRule type="cellIs" dxfId="277" priority="280" stopIfTrue="1" operator="greaterThan">
      <formula>2</formula>
    </cfRule>
  </conditionalFormatting>
  <conditionalFormatting sqref="K647:K648">
    <cfRule type="cellIs" dxfId="276" priority="275" stopIfTrue="1" operator="lessThan">
      <formula>0.49</formula>
    </cfRule>
    <cfRule type="cellIs" dxfId="275" priority="276" stopIfTrue="1" operator="between">
      <formula>0.51</formula>
      <formula>1</formula>
    </cfRule>
    <cfRule type="cellIs" dxfId="274" priority="277" stopIfTrue="1" operator="greaterThan">
      <formula>2</formula>
    </cfRule>
  </conditionalFormatting>
  <conditionalFormatting sqref="H369">
    <cfRule type="cellIs" dxfId="273" priority="272" stopIfTrue="1" operator="lessThan">
      <formula>0.49</formula>
    </cfRule>
    <cfRule type="cellIs" dxfId="272" priority="273" stopIfTrue="1" operator="between">
      <formula>0.51</formula>
      <formula>1</formula>
    </cfRule>
    <cfRule type="cellIs" dxfId="271" priority="274" stopIfTrue="1" operator="greaterThan">
      <formula>2</formula>
    </cfRule>
  </conditionalFormatting>
  <conditionalFormatting sqref="H103">
    <cfRule type="cellIs" dxfId="270" priority="269" stopIfTrue="1" operator="lessThan">
      <formula>0.49</formula>
    </cfRule>
    <cfRule type="cellIs" dxfId="269" priority="270" stopIfTrue="1" operator="between">
      <formula>0.51</formula>
      <formula>1</formula>
    </cfRule>
    <cfRule type="cellIs" dxfId="268" priority="271" stopIfTrue="1" operator="greaterThan">
      <formula>2</formula>
    </cfRule>
  </conditionalFormatting>
  <conditionalFormatting sqref="H146:H148">
    <cfRule type="cellIs" dxfId="267" priority="266" stopIfTrue="1" operator="lessThan">
      <formula>0.49</formula>
    </cfRule>
    <cfRule type="cellIs" dxfId="266" priority="267" stopIfTrue="1" operator="between">
      <formula>0.51</formula>
      <formula>1</formula>
    </cfRule>
    <cfRule type="cellIs" dxfId="265" priority="268" stopIfTrue="1" operator="greaterThan">
      <formula>2</formula>
    </cfRule>
  </conditionalFormatting>
  <conditionalFormatting sqref="H94:H100">
    <cfRule type="cellIs" dxfId="264" priority="263" stopIfTrue="1" operator="lessThan">
      <formula>0.49</formula>
    </cfRule>
    <cfRule type="cellIs" dxfId="263" priority="264" stopIfTrue="1" operator="between">
      <formula>0.51</formula>
      <formula>1</formula>
    </cfRule>
    <cfRule type="cellIs" dxfId="262" priority="265" stopIfTrue="1" operator="greaterThan">
      <formula>2</formula>
    </cfRule>
  </conditionalFormatting>
  <conditionalFormatting sqref="H149:H157">
    <cfRule type="cellIs" dxfId="261" priority="260" stopIfTrue="1" operator="lessThan">
      <formula>0.49</formula>
    </cfRule>
    <cfRule type="cellIs" dxfId="260" priority="261" stopIfTrue="1" operator="between">
      <formula>0.51</formula>
      <formula>1</formula>
    </cfRule>
    <cfRule type="cellIs" dxfId="259" priority="262" stopIfTrue="1" operator="greaterThan">
      <formula>2</formula>
    </cfRule>
  </conditionalFormatting>
  <conditionalFormatting sqref="H295:H298">
    <cfRule type="cellIs" dxfId="258" priority="257" stopIfTrue="1" operator="lessThan">
      <formula>0.49</formula>
    </cfRule>
    <cfRule type="cellIs" dxfId="257" priority="258" stopIfTrue="1" operator="between">
      <formula>0.51</formula>
      <formula>1</formula>
    </cfRule>
    <cfRule type="cellIs" dxfId="256" priority="259" stopIfTrue="1" operator="greaterThan">
      <formula>2</formula>
    </cfRule>
  </conditionalFormatting>
  <conditionalFormatting sqref="H87:H88">
    <cfRule type="cellIs" dxfId="255" priority="254" stopIfTrue="1" operator="lessThan">
      <formula>0.49</formula>
    </cfRule>
    <cfRule type="cellIs" dxfId="254" priority="255" stopIfTrue="1" operator="between">
      <formula>0.51</formula>
      <formula>1</formula>
    </cfRule>
    <cfRule type="cellIs" dxfId="253" priority="256" stopIfTrue="1" operator="greaterThan">
      <formula>2</formula>
    </cfRule>
  </conditionalFormatting>
  <conditionalFormatting sqref="H455:H457 H450:H452">
    <cfRule type="cellIs" dxfId="252" priority="251" stopIfTrue="1" operator="lessThan">
      <formula>0.49</formula>
    </cfRule>
    <cfRule type="cellIs" dxfId="251" priority="252" stopIfTrue="1" operator="between">
      <formula>0.51</formula>
      <formula>1</formula>
    </cfRule>
    <cfRule type="cellIs" dxfId="250" priority="253" stopIfTrue="1" operator="greaterThan">
      <formula>2</formula>
    </cfRule>
  </conditionalFormatting>
  <conditionalFormatting sqref="H13:H16">
    <cfRule type="cellIs" dxfId="249" priority="248" stopIfTrue="1" operator="lessThan">
      <formula>0.49</formula>
    </cfRule>
    <cfRule type="cellIs" dxfId="248" priority="249" stopIfTrue="1" operator="between">
      <formula>0.51</formula>
      <formula>1</formula>
    </cfRule>
    <cfRule type="cellIs" dxfId="247" priority="250" stopIfTrue="1" operator="greaterThan">
      <formula>2</formula>
    </cfRule>
  </conditionalFormatting>
  <conditionalFormatting sqref="H24:H25">
    <cfRule type="cellIs" dxfId="246" priority="245" stopIfTrue="1" operator="lessThan">
      <formula>0.49</formula>
    </cfRule>
    <cfRule type="cellIs" dxfId="245" priority="246" stopIfTrue="1" operator="between">
      <formula>0.51</formula>
      <formula>1</formula>
    </cfRule>
    <cfRule type="cellIs" dxfId="244" priority="247" stopIfTrue="1" operator="greaterThan">
      <formula>2</formula>
    </cfRule>
  </conditionalFormatting>
  <conditionalFormatting sqref="H482:H484">
    <cfRule type="cellIs" dxfId="243" priority="242" stopIfTrue="1" operator="lessThan">
      <formula>0.49</formula>
    </cfRule>
    <cfRule type="cellIs" dxfId="242" priority="243" stopIfTrue="1" operator="between">
      <formula>0.51</formula>
      <formula>1</formula>
    </cfRule>
    <cfRule type="cellIs" dxfId="241" priority="244" stopIfTrue="1" operator="greaterThan">
      <formula>2</formula>
    </cfRule>
  </conditionalFormatting>
  <conditionalFormatting sqref="H318:H319 H311:H316">
    <cfRule type="cellIs" dxfId="240" priority="239" stopIfTrue="1" operator="lessThan">
      <formula>0.49</formula>
    </cfRule>
    <cfRule type="cellIs" dxfId="239" priority="240" stopIfTrue="1" operator="between">
      <formula>0.51</formula>
      <formula>1</formula>
    </cfRule>
    <cfRule type="cellIs" dxfId="238" priority="241" stopIfTrue="1" operator="greaterThan">
      <formula>2</formula>
    </cfRule>
  </conditionalFormatting>
  <conditionalFormatting sqref="H667:H673">
    <cfRule type="cellIs" dxfId="237" priority="236" stopIfTrue="1" operator="lessThan">
      <formula>0.49</formula>
    </cfRule>
    <cfRule type="cellIs" dxfId="236" priority="237" stopIfTrue="1" operator="between">
      <formula>0.51</formula>
      <formula>1</formula>
    </cfRule>
    <cfRule type="cellIs" dxfId="235" priority="238" stopIfTrue="1" operator="greaterThan">
      <formula>2</formula>
    </cfRule>
  </conditionalFormatting>
  <conditionalFormatting sqref="H135:H142 H133">
    <cfRule type="cellIs" dxfId="234" priority="233" stopIfTrue="1" operator="lessThan">
      <formula>0.49</formula>
    </cfRule>
    <cfRule type="cellIs" dxfId="233" priority="234" stopIfTrue="1" operator="between">
      <formula>0.51</formula>
      <formula>1</formula>
    </cfRule>
    <cfRule type="cellIs" dxfId="232" priority="235" stopIfTrue="1" operator="greaterThan">
      <formula>2</formula>
    </cfRule>
  </conditionalFormatting>
  <conditionalFormatting sqref="H33:H43">
    <cfRule type="cellIs" dxfId="231" priority="230" stopIfTrue="1" operator="lessThan">
      <formula>0.49</formula>
    </cfRule>
    <cfRule type="cellIs" dxfId="230" priority="231" stopIfTrue="1" operator="between">
      <formula>0.51</formula>
      <formula>1</formula>
    </cfRule>
    <cfRule type="cellIs" dxfId="229" priority="232" stopIfTrue="1" operator="greaterThan">
      <formula>2</formula>
    </cfRule>
  </conditionalFormatting>
  <conditionalFormatting sqref="H307">
    <cfRule type="cellIs" dxfId="228" priority="227" stopIfTrue="1" operator="lessThan">
      <formula>0.49</formula>
    </cfRule>
    <cfRule type="cellIs" dxfId="227" priority="228" stopIfTrue="1" operator="between">
      <formula>0.51</formula>
      <formula>1</formula>
    </cfRule>
    <cfRule type="cellIs" dxfId="226" priority="229" stopIfTrue="1" operator="greaterThan">
      <formula>2</formula>
    </cfRule>
  </conditionalFormatting>
  <conditionalFormatting sqref="H304:H305">
    <cfRule type="cellIs" dxfId="225" priority="224" stopIfTrue="1" operator="lessThan">
      <formula>0.49</formula>
    </cfRule>
    <cfRule type="cellIs" dxfId="224" priority="225" stopIfTrue="1" operator="between">
      <formula>0.51</formula>
      <formula>1</formula>
    </cfRule>
    <cfRule type="cellIs" dxfId="223" priority="226" stopIfTrue="1" operator="greaterThan">
      <formula>2</formula>
    </cfRule>
  </conditionalFormatting>
  <conditionalFormatting sqref="B698">
    <cfRule type="cellIs" dxfId="222" priority="223" operator="lessThan">
      <formula>0</formula>
    </cfRule>
  </conditionalFormatting>
  <conditionalFormatting sqref="H399">
    <cfRule type="cellIs" dxfId="221" priority="220" stopIfTrue="1" operator="lessThan">
      <formula>0.49</formula>
    </cfRule>
    <cfRule type="cellIs" dxfId="220" priority="221" stopIfTrue="1" operator="between">
      <formula>0.51</formula>
      <formula>1</formula>
    </cfRule>
    <cfRule type="cellIs" dxfId="219" priority="222" stopIfTrue="1" operator="greaterThan">
      <formula>2</formula>
    </cfRule>
  </conditionalFormatting>
  <conditionalFormatting sqref="H590:H598">
    <cfRule type="cellIs" dxfId="218" priority="217" stopIfTrue="1" operator="lessThan">
      <formula>0.49</formula>
    </cfRule>
    <cfRule type="cellIs" dxfId="217" priority="218" stopIfTrue="1" operator="between">
      <formula>0.51</formula>
      <formula>1</formula>
    </cfRule>
    <cfRule type="cellIs" dxfId="216" priority="219" stopIfTrue="1" operator="greaterThan">
      <formula>2</formula>
    </cfRule>
  </conditionalFormatting>
  <conditionalFormatting sqref="H654:H655">
    <cfRule type="cellIs" dxfId="215" priority="214" stopIfTrue="1" operator="lessThan">
      <formula>0.49</formula>
    </cfRule>
    <cfRule type="cellIs" dxfId="214" priority="215" stopIfTrue="1" operator="between">
      <formula>0.51</formula>
      <formula>1</formula>
    </cfRule>
    <cfRule type="cellIs" dxfId="213" priority="216" stopIfTrue="1" operator="greaterThan">
      <formula>2</formula>
    </cfRule>
  </conditionalFormatting>
  <conditionalFormatting sqref="H636:H641">
    <cfRule type="cellIs" dxfId="212" priority="211" stopIfTrue="1" operator="lessThan">
      <formula>0.49</formula>
    </cfRule>
    <cfRule type="cellIs" dxfId="211" priority="212" stopIfTrue="1" operator="between">
      <formula>0.51</formula>
      <formula>1</formula>
    </cfRule>
    <cfRule type="cellIs" dxfId="210" priority="213" stopIfTrue="1" operator="greaterThan">
      <formula>2</formula>
    </cfRule>
  </conditionalFormatting>
  <conditionalFormatting sqref="H29:H32">
    <cfRule type="cellIs" dxfId="209" priority="208" stopIfTrue="1" operator="lessThan">
      <formula>0.49</formula>
    </cfRule>
    <cfRule type="cellIs" dxfId="208" priority="209" stopIfTrue="1" operator="between">
      <formula>0.51</formula>
      <formula>1</formula>
    </cfRule>
    <cfRule type="cellIs" dxfId="207" priority="210" stopIfTrue="1" operator="greaterThan">
      <formula>2</formula>
    </cfRule>
  </conditionalFormatting>
  <conditionalFormatting sqref="H83:H84">
    <cfRule type="cellIs" dxfId="206" priority="205" stopIfTrue="1" operator="lessThan">
      <formula>0.49</formula>
    </cfRule>
    <cfRule type="cellIs" dxfId="205" priority="206" stopIfTrue="1" operator="between">
      <formula>0.51</formula>
      <formula>1</formula>
    </cfRule>
    <cfRule type="cellIs" dxfId="204" priority="207" stopIfTrue="1" operator="greaterThan">
      <formula>2</formula>
    </cfRule>
  </conditionalFormatting>
  <conditionalFormatting sqref="H79">
    <cfRule type="cellIs" dxfId="203" priority="202" stopIfTrue="1" operator="lessThan">
      <formula>0.49</formula>
    </cfRule>
    <cfRule type="cellIs" dxfId="202" priority="203" stopIfTrue="1" operator="between">
      <formula>0.51</formula>
      <formula>1</formula>
    </cfRule>
    <cfRule type="cellIs" dxfId="201" priority="204" stopIfTrue="1" operator="greaterThan">
      <formula>2</formula>
    </cfRule>
  </conditionalFormatting>
  <conditionalFormatting sqref="H325:H334">
    <cfRule type="cellIs" dxfId="200" priority="199" stopIfTrue="1" operator="lessThan">
      <formula>0.49</formula>
    </cfRule>
    <cfRule type="cellIs" dxfId="199" priority="200" stopIfTrue="1" operator="between">
      <formula>0.51</formula>
      <formula>1</formula>
    </cfRule>
    <cfRule type="cellIs" dxfId="198" priority="201" stopIfTrue="1" operator="greaterThan">
      <formula>2</formula>
    </cfRule>
  </conditionalFormatting>
  <conditionalFormatting sqref="H47:H48">
    <cfRule type="cellIs" dxfId="197" priority="196" stopIfTrue="1" operator="lessThan">
      <formula>0.49</formula>
    </cfRule>
    <cfRule type="cellIs" dxfId="196" priority="197" stopIfTrue="1" operator="between">
      <formula>0.51</formula>
      <formula>1</formula>
    </cfRule>
    <cfRule type="cellIs" dxfId="195" priority="198" stopIfTrue="1" operator="greaterThan">
      <formula>2</formula>
    </cfRule>
  </conditionalFormatting>
  <conditionalFormatting sqref="H52:H53">
    <cfRule type="cellIs" dxfId="194" priority="193" stopIfTrue="1" operator="lessThan">
      <formula>0.49</formula>
    </cfRule>
    <cfRule type="cellIs" dxfId="193" priority="194" stopIfTrue="1" operator="between">
      <formula>0.51</formula>
      <formula>1</formula>
    </cfRule>
    <cfRule type="cellIs" dxfId="192" priority="195" stopIfTrue="1" operator="greaterThan">
      <formula>2</formula>
    </cfRule>
  </conditionalFormatting>
  <conditionalFormatting sqref="H44">
    <cfRule type="cellIs" dxfId="191" priority="190" stopIfTrue="1" operator="lessThan">
      <formula>0.49</formula>
    </cfRule>
    <cfRule type="cellIs" dxfId="190" priority="191" stopIfTrue="1" operator="between">
      <formula>0.51</formula>
      <formula>1</formula>
    </cfRule>
    <cfRule type="cellIs" dxfId="189" priority="192" stopIfTrue="1" operator="greaterThan">
      <formula>2</formula>
    </cfRule>
  </conditionalFormatting>
  <conditionalFormatting sqref="H166:H167">
    <cfRule type="cellIs" dxfId="188" priority="187" stopIfTrue="1" operator="lessThan">
      <formula>0.49</formula>
    </cfRule>
    <cfRule type="cellIs" dxfId="187" priority="188" stopIfTrue="1" operator="between">
      <formula>0.51</formula>
      <formula>1</formula>
    </cfRule>
    <cfRule type="cellIs" dxfId="186" priority="189" stopIfTrue="1" operator="greaterThan">
      <formula>2</formula>
    </cfRule>
  </conditionalFormatting>
  <conditionalFormatting sqref="H181:H183">
    <cfRule type="cellIs" dxfId="185" priority="184" stopIfTrue="1" operator="lessThan">
      <formula>0.49</formula>
    </cfRule>
    <cfRule type="cellIs" dxfId="184" priority="185" stopIfTrue="1" operator="between">
      <formula>0.51</formula>
      <formula>1</formula>
    </cfRule>
    <cfRule type="cellIs" dxfId="183" priority="186" stopIfTrue="1" operator="greaterThan">
      <formula>2</formula>
    </cfRule>
  </conditionalFormatting>
  <conditionalFormatting sqref="H685">
    <cfRule type="cellIs" dxfId="182" priority="181" stopIfTrue="1" operator="lessThan">
      <formula>0.49</formula>
    </cfRule>
    <cfRule type="cellIs" dxfId="181" priority="182" stopIfTrue="1" operator="between">
      <formula>0.51</formula>
      <formula>1</formula>
    </cfRule>
    <cfRule type="cellIs" dxfId="180" priority="183" stopIfTrue="1" operator="greaterThan">
      <formula>2</formula>
    </cfRule>
  </conditionalFormatting>
  <conditionalFormatting sqref="H354:H368 H350:H351 H342:H346">
    <cfRule type="cellIs" dxfId="179" priority="178" stopIfTrue="1" operator="lessThan">
      <formula>0.49</formula>
    </cfRule>
    <cfRule type="cellIs" dxfId="178" priority="179" stopIfTrue="1" operator="between">
      <formula>0.51</formula>
      <formula>1</formula>
    </cfRule>
    <cfRule type="cellIs" dxfId="177" priority="180" stopIfTrue="1" operator="greaterThan">
      <formula>2</formula>
    </cfRule>
  </conditionalFormatting>
  <conditionalFormatting sqref="H625:H629">
    <cfRule type="cellIs" dxfId="176" priority="175" stopIfTrue="1" operator="lessThan">
      <formula>0.49</formula>
    </cfRule>
    <cfRule type="cellIs" dxfId="175" priority="176" stopIfTrue="1" operator="between">
      <formula>0.51</formula>
      <formula>1</formula>
    </cfRule>
    <cfRule type="cellIs" dxfId="174" priority="177" stopIfTrue="1" operator="greaterThan">
      <formula>2</formula>
    </cfRule>
  </conditionalFormatting>
  <conditionalFormatting sqref="H178:H180">
    <cfRule type="cellIs" dxfId="173" priority="172" stopIfTrue="1" operator="lessThan">
      <formula>0.49</formula>
    </cfRule>
    <cfRule type="cellIs" dxfId="172" priority="173" stopIfTrue="1" operator="between">
      <formula>0.51</formula>
      <formula>1</formula>
    </cfRule>
    <cfRule type="cellIs" dxfId="171" priority="174" stopIfTrue="1" operator="greaterThan">
      <formula>2</formula>
    </cfRule>
  </conditionalFormatting>
  <conditionalFormatting sqref="H7">
    <cfRule type="cellIs" dxfId="170" priority="169" stopIfTrue="1" operator="lessThan">
      <formula>0.49</formula>
    </cfRule>
    <cfRule type="cellIs" dxfId="169" priority="170" stopIfTrue="1" operator="between">
      <formula>0.51</formula>
      <formula>1</formula>
    </cfRule>
    <cfRule type="cellIs" dxfId="168" priority="171" stopIfTrue="1" operator="greaterThan">
      <formula>2</formula>
    </cfRule>
  </conditionalFormatting>
  <conditionalFormatting sqref="H104">
    <cfRule type="cellIs" dxfId="167" priority="166" stopIfTrue="1" operator="lessThan">
      <formula>0.49</formula>
    </cfRule>
    <cfRule type="cellIs" dxfId="166" priority="167" stopIfTrue="1" operator="between">
      <formula>0.51</formula>
      <formula>1</formula>
    </cfRule>
    <cfRule type="cellIs" dxfId="165" priority="168" stopIfTrue="1" operator="greaterThan">
      <formula>2</formula>
    </cfRule>
  </conditionalFormatting>
  <conditionalFormatting sqref="H90:H93">
    <cfRule type="cellIs" dxfId="164" priority="163" stopIfTrue="1" operator="lessThan">
      <formula>0.49</formula>
    </cfRule>
    <cfRule type="cellIs" dxfId="163" priority="164" stopIfTrue="1" operator="between">
      <formula>0.51</formula>
      <formula>1</formula>
    </cfRule>
    <cfRule type="cellIs" dxfId="162" priority="165" stopIfTrue="1" operator="greaterThan">
      <formula>2</formula>
    </cfRule>
  </conditionalFormatting>
  <conditionalFormatting sqref="H682:H683">
    <cfRule type="cellIs" dxfId="161" priority="160" stopIfTrue="1" operator="lessThan">
      <formula>0.49</formula>
    </cfRule>
    <cfRule type="cellIs" dxfId="160" priority="161" stopIfTrue="1" operator="between">
      <formula>0.51</formula>
      <formula>1</formula>
    </cfRule>
    <cfRule type="cellIs" dxfId="159" priority="162" stopIfTrue="1" operator="greaterThan">
      <formula>2</formula>
    </cfRule>
  </conditionalFormatting>
  <conditionalFormatting sqref="H73:H75">
    <cfRule type="cellIs" dxfId="158" priority="157" stopIfTrue="1" operator="lessThan">
      <formula>0.49</formula>
    </cfRule>
    <cfRule type="cellIs" dxfId="157" priority="158" stopIfTrue="1" operator="between">
      <formula>0.51</formula>
      <formula>1</formula>
    </cfRule>
    <cfRule type="cellIs" dxfId="156" priority="159" stopIfTrue="1" operator="greaterThan">
      <formula>2</formula>
    </cfRule>
  </conditionalFormatting>
  <conditionalFormatting sqref="H375:H389 H371:H372">
    <cfRule type="cellIs" dxfId="155" priority="154" stopIfTrue="1" operator="lessThan">
      <formula>0.49</formula>
    </cfRule>
    <cfRule type="cellIs" dxfId="154" priority="155" stopIfTrue="1" operator="between">
      <formula>0.51</formula>
      <formula>1</formula>
    </cfRule>
    <cfRule type="cellIs" dxfId="153" priority="156" stopIfTrue="1" operator="greaterThan">
      <formula>2</formula>
    </cfRule>
  </conditionalFormatting>
  <conditionalFormatting sqref="H77:H78">
    <cfRule type="cellIs" dxfId="152" priority="151" stopIfTrue="1" operator="lessThan">
      <formula>0.49</formula>
    </cfRule>
    <cfRule type="cellIs" dxfId="151" priority="152" stopIfTrue="1" operator="between">
      <formula>0.51</formula>
      <formula>1</formula>
    </cfRule>
    <cfRule type="cellIs" dxfId="150" priority="153" stopIfTrue="1" operator="greaterThan">
      <formula>2</formula>
    </cfRule>
  </conditionalFormatting>
  <conditionalFormatting sqref="H50:H51">
    <cfRule type="cellIs" dxfId="149" priority="148" stopIfTrue="1" operator="lessThan">
      <formula>0.49</formula>
    </cfRule>
    <cfRule type="cellIs" dxfId="148" priority="149" stopIfTrue="1" operator="between">
      <formula>0.51</formula>
      <formula>1</formula>
    </cfRule>
    <cfRule type="cellIs" dxfId="147" priority="150" stopIfTrue="1" operator="greaterThan">
      <formula>2</formula>
    </cfRule>
  </conditionalFormatting>
  <conditionalFormatting sqref="H198:H203">
    <cfRule type="cellIs" dxfId="146" priority="145" stopIfTrue="1" operator="lessThan">
      <formula>0.49</formula>
    </cfRule>
    <cfRule type="cellIs" dxfId="145" priority="146" stopIfTrue="1" operator="between">
      <formula>0.51</formula>
      <formula>1</formula>
    </cfRule>
    <cfRule type="cellIs" dxfId="144" priority="147" stopIfTrue="1" operator="greaterThan">
      <formula>2</formula>
    </cfRule>
  </conditionalFormatting>
  <conditionalFormatting sqref="H62:H64">
    <cfRule type="cellIs" dxfId="143" priority="142" stopIfTrue="1" operator="lessThan">
      <formula>0.49</formula>
    </cfRule>
    <cfRule type="cellIs" dxfId="142" priority="143" stopIfTrue="1" operator="between">
      <formula>0.51</formula>
      <formula>1</formula>
    </cfRule>
    <cfRule type="cellIs" dxfId="141" priority="144" stopIfTrue="1" operator="greaterThan">
      <formula>2</formula>
    </cfRule>
  </conditionalFormatting>
  <conditionalFormatting sqref="H684">
    <cfRule type="cellIs" dxfId="140" priority="139" stopIfTrue="1" operator="lessThan">
      <formula>0.49</formula>
    </cfRule>
    <cfRule type="cellIs" dxfId="139" priority="140" stopIfTrue="1" operator="between">
      <formula>0.51</formula>
      <formula>1</formula>
    </cfRule>
    <cfRule type="cellIs" dxfId="138" priority="141" stopIfTrue="1" operator="greaterThan">
      <formula>2</formula>
    </cfRule>
  </conditionalFormatting>
  <conditionalFormatting sqref="H108:H120">
    <cfRule type="cellIs" dxfId="137" priority="136" stopIfTrue="1" operator="lessThan">
      <formula>0.49</formula>
    </cfRule>
    <cfRule type="cellIs" dxfId="136" priority="137" stopIfTrue="1" operator="between">
      <formula>0.51</formula>
      <formula>1</formula>
    </cfRule>
    <cfRule type="cellIs" dxfId="135" priority="138" stopIfTrue="1" operator="greaterThan">
      <formula>2</formula>
    </cfRule>
  </conditionalFormatting>
  <conditionalFormatting sqref="H54:H55">
    <cfRule type="cellIs" dxfId="134" priority="133" stopIfTrue="1" operator="lessThan">
      <formula>0.49</formula>
    </cfRule>
    <cfRule type="cellIs" dxfId="133" priority="134" stopIfTrue="1" operator="between">
      <formula>0.51</formula>
      <formula>1</formula>
    </cfRule>
    <cfRule type="cellIs" dxfId="132" priority="135" stopIfTrue="1" operator="greaterThan">
      <formula>2</formula>
    </cfRule>
  </conditionalFormatting>
  <conditionalFormatting sqref="H400:H405">
    <cfRule type="cellIs" dxfId="131" priority="130" stopIfTrue="1" operator="lessThan">
      <formula>0.49</formula>
    </cfRule>
    <cfRule type="cellIs" dxfId="130" priority="131" stopIfTrue="1" operator="between">
      <formula>0.51</formula>
      <formula>1</formula>
    </cfRule>
    <cfRule type="cellIs" dxfId="129" priority="132" stopIfTrue="1" operator="greaterThan">
      <formula>2</formula>
    </cfRule>
  </conditionalFormatting>
  <conditionalFormatting sqref="H45:H46">
    <cfRule type="cellIs" dxfId="128" priority="127" stopIfTrue="1" operator="lessThan">
      <formula>0.49</formula>
    </cfRule>
    <cfRule type="cellIs" dxfId="127" priority="128" stopIfTrue="1" operator="between">
      <formula>0.51</formula>
      <formula>1</formula>
    </cfRule>
    <cfRule type="cellIs" dxfId="126" priority="129" stopIfTrue="1" operator="greaterThan">
      <formula>2</formula>
    </cfRule>
  </conditionalFormatting>
  <conditionalFormatting sqref="H121:H132">
    <cfRule type="cellIs" dxfId="125" priority="124" stopIfTrue="1" operator="lessThan">
      <formula>0.49</formula>
    </cfRule>
    <cfRule type="cellIs" dxfId="124" priority="125" stopIfTrue="1" operator="between">
      <formula>0.51</formula>
      <formula>1</formula>
    </cfRule>
    <cfRule type="cellIs" dxfId="123" priority="126" stopIfTrue="1" operator="greaterThan">
      <formula>2</formula>
    </cfRule>
  </conditionalFormatting>
  <conditionalFormatting sqref="H602:H611">
    <cfRule type="cellIs" dxfId="122" priority="121" stopIfTrue="1" operator="lessThan">
      <formula>0.49</formula>
    </cfRule>
    <cfRule type="cellIs" dxfId="121" priority="122" stopIfTrue="1" operator="between">
      <formula>0.51</formula>
      <formula>1</formula>
    </cfRule>
    <cfRule type="cellIs" dxfId="120" priority="123" stopIfTrue="1" operator="greaterThan">
      <formula>2</formula>
    </cfRule>
  </conditionalFormatting>
  <conditionalFormatting sqref="H474:H481 H461:H469">
    <cfRule type="cellIs" dxfId="119" priority="103" stopIfTrue="1" operator="lessThan">
      <formula>0.49</formula>
    </cfRule>
    <cfRule type="cellIs" dxfId="118" priority="104" stopIfTrue="1" operator="between">
      <formula>0.51</formula>
      <formula>1</formula>
    </cfRule>
    <cfRule type="cellIs" dxfId="117" priority="105" stopIfTrue="1" operator="greaterThan">
      <formula>2</formula>
    </cfRule>
  </conditionalFormatting>
  <conditionalFormatting sqref="H186 H184">
    <cfRule type="cellIs" dxfId="116" priority="118" stopIfTrue="1" operator="lessThan">
      <formula>0.49</formula>
    </cfRule>
    <cfRule type="cellIs" dxfId="115" priority="119" stopIfTrue="1" operator="between">
      <formula>0.51</formula>
      <formula>1</formula>
    </cfRule>
    <cfRule type="cellIs" dxfId="114" priority="120" stopIfTrue="1" operator="greaterThan">
      <formula>2</formula>
    </cfRule>
  </conditionalFormatting>
  <conditionalFormatting sqref="H643:H645">
    <cfRule type="cellIs" dxfId="113" priority="115" stopIfTrue="1" operator="lessThan">
      <formula>0.49</formula>
    </cfRule>
    <cfRule type="cellIs" dxfId="112" priority="116" stopIfTrue="1" operator="between">
      <formula>0.51</formula>
      <formula>1</formula>
    </cfRule>
    <cfRule type="cellIs" dxfId="111" priority="117" stopIfTrue="1" operator="greaterThan">
      <formula>2</formula>
    </cfRule>
  </conditionalFormatting>
  <conditionalFormatting sqref="H204:H213">
    <cfRule type="cellIs" dxfId="110" priority="112" stopIfTrue="1" operator="lessThan">
      <formula>0.49</formula>
    </cfRule>
    <cfRule type="cellIs" dxfId="109" priority="113" stopIfTrue="1" operator="between">
      <formula>0.51</formula>
      <formula>1</formula>
    </cfRule>
    <cfRule type="cellIs" dxfId="108" priority="114" stopIfTrue="1" operator="greaterThan">
      <formula>2</formula>
    </cfRule>
  </conditionalFormatting>
  <conditionalFormatting sqref="H390:H398">
    <cfRule type="cellIs" dxfId="107" priority="109" stopIfTrue="1" operator="lessThan">
      <formula>0.49</formula>
    </cfRule>
    <cfRule type="cellIs" dxfId="106" priority="110" stopIfTrue="1" operator="between">
      <formula>0.51</formula>
      <formula>1</formula>
    </cfRule>
    <cfRule type="cellIs" dxfId="105" priority="111" stopIfTrue="1" operator="greaterThan">
      <formula>2</formula>
    </cfRule>
  </conditionalFormatting>
  <conditionalFormatting sqref="H58:H61">
    <cfRule type="cellIs" dxfId="104" priority="106" stopIfTrue="1" operator="lessThan">
      <formula>0.49</formula>
    </cfRule>
    <cfRule type="cellIs" dxfId="103" priority="107" stopIfTrue="1" operator="between">
      <formula>0.51</formula>
      <formula>1</formula>
    </cfRule>
    <cfRule type="cellIs" dxfId="102" priority="108" stopIfTrue="1" operator="greaterThan">
      <formula>2</formula>
    </cfRule>
  </conditionalFormatting>
  <conditionalFormatting sqref="H443:H448 H436:H441">
    <cfRule type="cellIs" dxfId="101" priority="100" stopIfTrue="1" operator="lessThan">
      <formula>0.49</formula>
    </cfRule>
    <cfRule type="cellIs" dxfId="100" priority="101" stopIfTrue="1" operator="between">
      <formula>0.51</formula>
      <formula>1</formula>
    </cfRule>
    <cfRule type="cellIs" dxfId="99" priority="102" stopIfTrue="1" operator="greaterThan">
      <formula>2</formula>
    </cfRule>
  </conditionalFormatting>
  <conditionalFormatting sqref="H530:H531">
    <cfRule type="cellIs" dxfId="98" priority="97" stopIfTrue="1" operator="lessThan">
      <formula>0.49</formula>
    </cfRule>
    <cfRule type="cellIs" dxfId="97" priority="98" stopIfTrue="1" operator="between">
      <formula>0.51</formula>
      <formula>1</formula>
    </cfRule>
    <cfRule type="cellIs" dxfId="96" priority="99" stopIfTrue="1" operator="greaterThan">
      <formula>2</formula>
    </cfRule>
  </conditionalFormatting>
  <conditionalFormatting sqref="H660:H666">
    <cfRule type="cellIs" dxfId="95" priority="94" stopIfTrue="1" operator="lessThan">
      <formula>0.49</formula>
    </cfRule>
    <cfRule type="cellIs" dxfId="94" priority="95" stopIfTrue="1" operator="between">
      <formula>0.51</formula>
      <formula>1</formula>
    </cfRule>
    <cfRule type="cellIs" dxfId="93" priority="96" stopIfTrue="1" operator="greaterThan">
      <formula>2</formula>
    </cfRule>
  </conditionalFormatting>
  <conditionalFormatting sqref="H226:H231">
    <cfRule type="cellIs" dxfId="92" priority="91" stopIfTrue="1" operator="lessThan">
      <formula>0.49</formula>
    </cfRule>
    <cfRule type="cellIs" dxfId="91" priority="92" stopIfTrue="1" operator="between">
      <formula>0.51</formula>
      <formula>1</formula>
    </cfRule>
    <cfRule type="cellIs" dxfId="90" priority="93" stopIfTrue="1" operator="greaterThan">
      <formula>2</formula>
    </cfRule>
  </conditionalFormatting>
  <conditionalFormatting sqref="H172:H173">
    <cfRule type="cellIs" dxfId="89" priority="88" stopIfTrue="1" operator="lessThan">
      <formula>0.49</formula>
    </cfRule>
    <cfRule type="cellIs" dxfId="88" priority="89" stopIfTrue="1" operator="between">
      <formula>0.51</formula>
      <formula>1</formula>
    </cfRule>
    <cfRule type="cellIs" dxfId="87" priority="90" stopIfTrue="1" operator="greaterThan">
      <formula>2</formula>
    </cfRule>
  </conditionalFormatting>
  <conditionalFormatting sqref="H188:H194">
    <cfRule type="cellIs" dxfId="86" priority="85" stopIfTrue="1" operator="lessThan">
      <formula>0.49</formula>
    </cfRule>
    <cfRule type="cellIs" dxfId="85" priority="86" stopIfTrue="1" operator="between">
      <formula>0.51</formula>
      <formula>1</formula>
    </cfRule>
    <cfRule type="cellIs" dxfId="84" priority="87" stopIfTrue="1" operator="greaterThan">
      <formula>2</formula>
    </cfRule>
  </conditionalFormatting>
  <conditionalFormatting sqref="H239:H248 H232:H237">
    <cfRule type="cellIs" dxfId="83" priority="82" stopIfTrue="1" operator="lessThan">
      <formula>0.49</formula>
    </cfRule>
    <cfRule type="cellIs" dxfId="82" priority="83" stopIfTrue="1" operator="between">
      <formula>0.51</formula>
      <formula>1</formula>
    </cfRule>
    <cfRule type="cellIs" dxfId="81" priority="84" stopIfTrue="1" operator="greaterThan">
      <formula>2</formula>
    </cfRule>
  </conditionalFormatting>
  <conditionalFormatting sqref="H335:H337">
    <cfRule type="cellIs" dxfId="80" priority="46" stopIfTrue="1" operator="lessThan">
      <formula>0.49</formula>
    </cfRule>
    <cfRule type="cellIs" dxfId="79" priority="47" stopIfTrue="1" operator="between">
      <formula>0.51</formula>
      <formula>1</formula>
    </cfRule>
    <cfRule type="cellIs" dxfId="78" priority="48" stopIfTrue="1" operator="greaterThan">
      <formula>2</formula>
    </cfRule>
  </conditionalFormatting>
  <conditionalFormatting sqref="H555:H582">
    <cfRule type="cellIs" dxfId="77" priority="79" stopIfTrue="1" operator="lessThan">
      <formula>0.49</formula>
    </cfRule>
    <cfRule type="cellIs" dxfId="76" priority="80" stopIfTrue="1" operator="between">
      <formula>0.51</formula>
      <formula>1</formula>
    </cfRule>
    <cfRule type="cellIs" dxfId="75" priority="81" stopIfTrue="1" operator="greaterThan">
      <formula>2</formula>
    </cfRule>
  </conditionalFormatting>
  <conditionalFormatting sqref="H583:H589">
    <cfRule type="cellIs" dxfId="74" priority="76" stopIfTrue="1" operator="lessThan">
      <formula>0.49</formula>
    </cfRule>
    <cfRule type="cellIs" dxfId="73" priority="77" stopIfTrue="1" operator="between">
      <formula>0.51</formula>
      <formula>1</formula>
    </cfRule>
    <cfRule type="cellIs" dxfId="72" priority="78" stopIfTrue="1" operator="greaterThan">
      <formula>2</formula>
    </cfRule>
  </conditionalFormatting>
  <conditionalFormatting sqref="H300:H303">
    <cfRule type="cellIs" dxfId="71" priority="73" stopIfTrue="1" operator="lessThan">
      <formula>0.49</formula>
    </cfRule>
    <cfRule type="cellIs" dxfId="70" priority="74" stopIfTrue="1" operator="between">
      <formula>0.51</formula>
      <formula>1</formula>
    </cfRule>
    <cfRule type="cellIs" dxfId="69" priority="75" stopIfTrue="1" operator="greaterThan">
      <formula>2</formula>
    </cfRule>
  </conditionalFormatting>
  <conditionalFormatting sqref="H171">
    <cfRule type="cellIs" dxfId="68" priority="70" stopIfTrue="1" operator="lessThan">
      <formula>0.49</formula>
    </cfRule>
    <cfRule type="cellIs" dxfId="67" priority="71" stopIfTrue="1" operator="between">
      <formula>0.51</formula>
      <formula>1</formula>
    </cfRule>
    <cfRule type="cellIs" dxfId="66" priority="72" stopIfTrue="1" operator="greaterThan">
      <formula>2</formula>
    </cfRule>
  </conditionalFormatting>
  <conditionalFormatting sqref="H532:H554">
    <cfRule type="cellIs" dxfId="65" priority="67" stopIfTrue="1" operator="lessThan">
      <formula>0.49</formula>
    </cfRule>
    <cfRule type="cellIs" dxfId="64" priority="68" stopIfTrue="1" operator="between">
      <formula>0.51</formula>
      <formula>1</formula>
    </cfRule>
    <cfRule type="cellIs" dxfId="63" priority="69" stopIfTrue="1" operator="greaterThan">
      <formula>2</formula>
    </cfRule>
  </conditionalFormatting>
  <conditionalFormatting sqref="H26:H28">
    <cfRule type="cellIs" dxfId="62" priority="64" stopIfTrue="1" operator="lessThan">
      <formula>0.49</formula>
    </cfRule>
    <cfRule type="cellIs" dxfId="61" priority="65" stopIfTrue="1" operator="between">
      <formula>0.51</formula>
      <formula>1</formula>
    </cfRule>
    <cfRule type="cellIs" dxfId="60" priority="66" stopIfTrue="1" operator="greaterThan">
      <formula>2</formula>
    </cfRule>
  </conditionalFormatting>
  <conditionalFormatting sqref="H517:H529">
    <cfRule type="cellIs" dxfId="59" priority="61" stopIfTrue="1" operator="lessThan">
      <formula>0.49</formula>
    </cfRule>
    <cfRule type="cellIs" dxfId="58" priority="62" stopIfTrue="1" operator="between">
      <formula>0.51</formula>
      <formula>1</formula>
    </cfRule>
    <cfRule type="cellIs" dxfId="57" priority="63" stopIfTrue="1" operator="greaterThan">
      <formula>2</formula>
    </cfRule>
  </conditionalFormatting>
  <conditionalFormatting sqref="K517:K521">
    <cfRule type="cellIs" dxfId="56" priority="58" stopIfTrue="1" operator="lessThan">
      <formula>0.49</formula>
    </cfRule>
    <cfRule type="cellIs" dxfId="55" priority="59" stopIfTrue="1" operator="between">
      <formula>0.51</formula>
      <formula>1</formula>
    </cfRule>
    <cfRule type="cellIs" dxfId="54" priority="60" stopIfTrue="1" operator="greaterThan">
      <formula>2</formula>
    </cfRule>
  </conditionalFormatting>
  <conditionalFormatting sqref="H174:H177">
    <cfRule type="cellIs" dxfId="53" priority="55" stopIfTrue="1" operator="lessThan">
      <formula>0.49</formula>
    </cfRule>
    <cfRule type="cellIs" dxfId="52" priority="56" stopIfTrue="1" operator="between">
      <formula>0.51</formula>
      <formula>1</formula>
    </cfRule>
    <cfRule type="cellIs" dxfId="51" priority="57" stopIfTrue="1" operator="greaterThan">
      <formula>2</formula>
    </cfRule>
  </conditionalFormatting>
  <conditionalFormatting sqref="H195:H197">
    <cfRule type="cellIs" dxfId="50" priority="52" stopIfTrue="1" operator="lessThan">
      <formula>0.49</formula>
    </cfRule>
    <cfRule type="cellIs" dxfId="49" priority="53" stopIfTrue="1" operator="between">
      <formula>0.51</formula>
      <formula>1</formula>
    </cfRule>
    <cfRule type="cellIs" dxfId="48" priority="54" stopIfTrue="1" operator="greaterThan">
      <formula>2</formula>
    </cfRule>
  </conditionalFormatting>
  <conditionalFormatting sqref="H56:H57">
    <cfRule type="cellIs" dxfId="47" priority="49" stopIfTrue="1" operator="lessThan">
      <formula>0.49</formula>
    </cfRule>
    <cfRule type="cellIs" dxfId="46" priority="50" stopIfTrue="1" operator="between">
      <formula>0.51</formula>
      <formula>1</formula>
    </cfRule>
    <cfRule type="cellIs" dxfId="45" priority="51" stopIfTrue="1" operator="greaterThan">
      <formula>2</formula>
    </cfRule>
  </conditionalFormatting>
  <conditionalFormatting sqref="H686:H687">
    <cfRule type="cellIs" dxfId="44" priority="43" stopIfTrue="1" operator="lessThan">
      <formula>0.49</formula>
    </cfRule>
    <cfRule type="cellIs" dxfId="43" priority="44" stopIfTrue="1" operator="between">
      <formula>0.51</formula>
      <formula>1</formula>
    </cfRule>
    <cfRule type="cellIs" dxfId="42" priority="45" stopIfTrue="1" operator="greaterThan">
      <formula>2</formula>
    </cfRule>
  </conditionalFormatting>
  <conditionalFormatting sqref="H10:H12">
    <cfRule type="cellIs" dxfId="41" priority="40" stopIfTrue="1" operator="lessThan">
      <formula>0.49</formula>
    </cfRule>
    <cfRule type="cellIs" dxfId="40" priority="41" stopIfTrue="1" operator="between">
      <formula>0.51</formula>
      <formula>1</formula>
    </cfRule>
    <cfRule type="cellIs" dxfId="39" priority="42" stopIfTrue="1" operator="greaterThan">
      <formula>2</formula>
    </cfRule>
  </conditionalFormatting>
  <conditionalFormatting sqref="H691">
    <cfRule type="cellIs" dxfId="38" priority="37" stopIfTrue="1" operator="lessThan">
      <formula>0.49</formula>
    </cfRule>
    <cfRule type="cellIs" dxfId="37" priority="38" stopIfTrue="1" operator="between">
      <formula>0.51</formula>
      <formula>1</formula>
    </cfRule>
    <cfRule type="cellIs" dxfId="36" priority="39" stopIfTrue="1" operator="greaterThan">
      <formula>2</formula>
    </cfRule>
  </conditionalFormatting>
  <conditionalFormatting sqref="H169:H170">
    <cfRule type="cellIs" dxfId="35" priority="34" stopIfTrue="1" operator="lessThan">
      <formula>0.49</formula>
    </cfRule>
    <cfRule type="cellIs" dxfId="34" priority="35" stopIfTrue="1" operator="between">
      <formula>0.51</formula>
      <formula>1</formula>
    </cfRule>
    <cfRule type="cellIs" dxfId="33" priority="36" stopIfTrue="1" operator="greaterThan">
      <formula>2</formula>
    </cfRule>
  </conditionalFormatting>
  <conditionalFormatting sqref="H406:H407">
    <cfRule type="cellIs" dxfId="32" priority="31" stopIfTrue="1" operator="lessThan">
      <formula>0.49</formula>
    </cfRule>
    <cfRule type="cellIs" dxfId="31" priority="32" stopIfTrue="1" operator="between">
      <formula>0.51</formula>
      <formula>1</formula>
    </cfRule>
    <cfRule type="cellIs" dxfId="30" priority="33" stopIfTrue="1" operator="greaterThan">
      <formula>2</formula>
    </cfRule>
  </conditionalFormatting>
  <conditionalFormatting sqref="H485:H490">
    <cfRule type="cellIs" dxfId="29" priority="28" stopIfTrue="1" operator="lessThan">
      <formula>0.49</formula>
    </cfRule>
    <cfRule type="cellIs" dxfId="28" priority="29" stopIfTrue="1" operator="between">
      <formula>0.51</formula>
      <formula>1</formula>
    </cfRule>
    <cfRule type="cellIs" dxfId="27" priority="30" stopIfTrue="1" operator="greaterThan">
      <formula>2</formula>
    </cfRule>
  </conditionalFormatting>
  <conditionalFormatting sqref="H491:H508">
    <cfRule type="cellIs" dxfId="26" priority="25" stopIfTrue="1" operator="lessThan">
      <formula>0.49</formula>
    </cfRule>
    <cfRule type="cellIs" dxfId="25" priority="26" stopIfTrue="1" operator="between">
      <formula>0.51</formula>
      <formula>1</formula>
    </cfRule>
    <cfRule type="cellIs" dxfId="24" priority="27" stopIfTrue="1" operator="greaterThan">
      <formula>2</formula>
    </cfRule>
  </conditionalFormatting>
  <conditionalFormatting sqref="H272:H286">
    <cfRule type="cellIs" dxfId="23" priority="22" stopIfTrue="1" operator="lessThan">
      <formula>0.49</formula>
    </cfRule>
    <cfRule type="cellIs" dxfId="22" priority="23" stopIfTrue="1" operator="between">
      <formula>0.51</formula>
      <formula>1</formula>
    </cfRule>
    <cfRule type="cellIs" dxfId="21" priority="24" stopIfTrue="1" operator="greaterThan">
      <formula>2</formula>
    </cfRule>
  </conditionalFormatting>
  <conditionalFormatting sqref="H8:H9">
    <cfRule type="cellIs" dxfId="20" priority="19" stopIfTrue="1" operator="lessThan">
      <formula>0.49</formula>
    </cfRule>
    <cfRule type="cellIs" dxfId="19" priority="20" stopIfTrue="1" operator="between">
      <formula>0.51</formula>
      <formula>1</formula>
    </cfRule>
    <cfRule type="cellIs" dxfId="18" priority="21" stopIfTrue="1" operator="greaterThan">
      <formula>2</formula>
    </cfRule>
  </conditionalFormatting>
  <conditionalFormatting sqref="H105:H107">
    <cfRule type="cellIs" dxfId="17" priority="16" stopIfTrue="1" operator="lessThan">
      <formula>0.49</formula>
    </cfRule>
    <cfRule type="cellIs" dxfId="16" priority="17" stopIfTrue="1" operator="between">
      <formula>0.51</formula>
      <formula>1</formula>
    </cfRule>
    <cfRule type="cellIs" dxfId="15" priority="18" stopIfTrue="1" operator="greaterThan">
      <formula>2</formula>
    </cfRule>
  </conditionalFormatting>
  <conditionalFormatting sqref="H68:H69">
    <cfRule type="cellIs" dxfId="14" priority="13" stopIfTrue="1" operator="lessThan">
      <formula>0.49</formula>
    </cfRule>
    <cfRule type="cellIs" dxfId="13" priority="14" stopIfTrue="1" operator="between">
      <formula>0.51</formula>
      <formula>1</formula>
    </cfRule>
    <cfRule type="cellIs" dxfId="12" priority="15" stopIfTrue="1" operator="greaterThan">
      <formula>2</formula>
    </cfRule>
  </conditionalFormatting>
  <conditionalFormatting sqref="H678:H681">
    <cfRule type="cellIs" dxfId="11" priority="10" stopIfTrue="1" operator="lessThan">
      <formula>0.49</formula>
    </cfRule>
    <cfRule type="cellIs" dxfId="10" priority="11" stopIfTrue="1" operator="between">
      <formula>0.51</formula>
      <formula>1</formula>
    </cfRule>
    <cfRule type="cellIs" dxfId="9" priority="12" stopIfTrue="1" operator="greaterThan">
      <formula>2</formula>
    </cfRule>
  </conditionalFormatting>
  <conditionalFormatting sqref="K678:K681">
    <cfRule type="cellIs" dxfId="8" priority="7" stopIfTrue="1" operator="lessThan">
      <formula>0.49</formula>
    </cfRule>
    <cfRule type="cellIs" dxfId="7" priority="8" stopIfTrue="1" operator="between">
      <formula>0.51</formula>
      <formula>1</formula>
    </cfRule>
    <cfRule type="cellIs" dxfId="6" priority="9" stopIfTrue="1" operator="greaterThan">
      <formula>2</formula>
    </cfRule>
  </conditionalFormatting>
  <conditionalFormatting sqref="H658">
    <cfRule type="cellIs" dxfId="5" priority="4" stopIfTrue="1" operator="lessThan">
      <formula>0.49</formula>
    </cfRule>
    <cfRule type="cellIs" dxfId="4" priority="5" stopIfTrue="1" operator="between">
      <formula>0.51</formula>
      <formula>1</formula>
    </cfRule>
    <cfRule type="cellIs" dxfId="3" priority="6" stopIfTrue="1" operator="greaterThan">
      <formula>2</formula>
    </cfRule>
  </conditionalFormatting>
  <conditionalFormatting sqref="H19:H20">
    <cfRule type="cellIs" dxfId="2" priority="1" stopIfTrue="1" operator="lessThan">
      <formula>0.49</formula>
    </cfRule>
    <cfRule type="cellIs" dxfId="1" priority="2" stopIfTrue="1" operator="between">
      <formula>0.51</formula>
      <formula>1</formula>
    </cfRule>
    <cfRule type="cellIs" dxfId="0" priority="3" stopIfTrue="1" operator="greaterThan">
      <formula>2</formula>
    </cfRule>
  </conditionalFormatting>
  <pageMargins left="0.7" right="0.7" top="0.78740157499999996" bottom="0.78740157499999996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Vybíral Oldřich</dc:creator>
  <cp:lastModifiedBy>Vybíral Oldřich</cp:lastModifiedBy>
  <dcterms:created xsi:type="dcterms:W3CDTF">2022-03-23T13:53:30Z</dcterms:created>
  <dcterms:modified xsi:type="dcterms:W3CDTF">2022-04-05T06:38:37Z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VYBIRAL.OLDRICH@kr-jihomoravsky.cz</vt:lpwstr>
  </property>
  <property fmtid="{D5CDD505-2E9C-101B-9397-08002B2CF9AE}" pid="5" name="MSIP_Label_690ebb53-23a2-471a-9c6e-17bd0d11311e_SetDate">
    <vt:lpwstr>2022-03-23T14:01:14.7394851Z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Extended_MSFT_Method">
    <vt:lpwstr>Automatic</vt:lpwstr>
  </property>
  <property fmtid="{D5CDD505-2E9C-101B-9397-08002B2CF9AE}" pid="9" name="Sensitivity">
    <vt:lpwstr>Verejne</vt:lpwstr>
  </property>
</Properties>
</file>