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" windowWidth="19320" windowHeight="12852"/>
  </bookViews>
  <sheets>
    <sheet name="List1" sheetId="1" r:id="rId1"/>
    <sheet name="List2" sheetId="2" r:id="rId2"/>
    <sheet name="List3" sheetId="3" r:id="rId3"/>
  </sheets>
  <definedNames>
    <definedName name="Čalounění">List1!$K$55:$K$64</definedName>
    <definedName name="_xlnm.Print_Area" localSheetId="0">List1!$A$1:$I$76</definedName>
  </definedNames>
  <calcPr calcId="125725"/>
</workbook>
</file>

<file path=xl/calcChain.xml><?xml version="1.0" encoding="utf-8"?>
<calcChain xmlns="http://schemas.openxmlformats.org/spreadsheetml/2006/main">
  <c r="H26" i="1"/>
  <c r="I26" s="1"/>
  <c r="G26"/>
  <c r="H39"/>
  <c r="I39" s="1"/>
  <c r="G39"/>
  <c r="H20"/>
  <c r="I20" s="1"/>
  <c r="G20"/>
  <c r="H21"/>
  <c r="I21" s="1"/>
  <c r="G21"/>
  <c r="H47"/>
  <c r="I47" s="1"/>
  <c r="G47"/>
  <c r="G46"/>
  <c r="H46"/>
  <c r="I46" s="1"/>
  <c r="H24"/>
  <c r="I24" s="1"/>
  <c r="G24"/>
  <c r="H54"/>
  <c r="I54" s="1"/>
  <c r="G54"/>
  <c r="H41"/>
  <c r="I41" s="1"/>
  <c r="G41"/>
  <c r="G43"/>
  <c r="H43"/>
  <c r="I43" s="1"/>
  <c r="G44"/>
  <c r="H44"/>
  <c r="I44" s="1"/>
  <c r="G45"/>
  <c r="H45"/>
  <c r="I45" s="1"/>
  <c r="H49"/>
  <c r="I49" s="1"/>
  <c r="G49"/>
  <c r="H35"/>
  <c r="I35" s="1"/>
  <c r="G35"/>
  <c r="H34"/>
  <c r="I34" s="1"/>
  <c r="G34"/>
  <c r="H33"/>
  <c r="I33" s="1"/>
  <c r="G33"/>
  <c r="H32"/>
  <c r="I32" s="1"/>
  <c r="G32"/>
  <c r="H31"/>
  <c r="I31" s="1"/>
  <c r="G31"/>
  <c r="H30"/>
  <c r="I30" s="1"/>
  <c r="G30"/>
  <c r="H29"/>
  <c r="G29"/>
  <c r="H53"/>
  <c r="I53" s="1"/>
  <c r="G53"/>
  <c r="H51"/>
  <c r="I51" s="1"/>
  <c r="G51"/>
  <c r="H50"/>
  <c r="I50" s="1"/>
  <c r="G50"/>
  <c r="H48"/>
  <c r="I48" s="1"/>
  <c r="G48"/>
  <c r="H42"/>
  <c r="I42" s="1"/>
  <c r="G42"/>
  <c r="H40"/>
  <c r="I40" s="1"/>
  <c r="G40"/>
  <c r="H27"/>
  <c r="I27" s="1"/>
  <c r="G27"/>
  <c r="G23"/>
  <c r="G25"/>
  <c r="G36"/>
  <c r="G37"/>
  <c r="G38"/>
  <c r="H36"/>
  <c r="I36" s="1"/>
  <c r="H37"/>
  <c r="I37" s="1"/>
  <c r="H38"/>
  <c r="I38" s="1"/>
  <c r="H23"/>
  <c r="I23" s="1"/>
  <c r="H25"/>
  <c r="I25" s="1"/>
  <c r="H55" l="1"/>
  <c r="I29"/>
  <c r="I55" s="1"/>
</calcChain>
</file>

<file path=xl/sharedStrings.xml><?xml version="1.0" encoding="utf-8"?>
<sst xmlns="http://schemas.openxmlformats.org/spreadsheetml/2006/main" count="84" uniqueCount="83">
  <si>
    <t>Obchodní název:</t>
  </si>
  <si>
    <t>DIČ:</t>
  </si>
  <si>
    <t>Závazně objednáváme:</t>
  </si>
  <si>
    <t>Popis zboží</t>
  </si>
  <si>
    <t>Kusů</t>
  </si>
  <si>
    <t>Cena s DPH</t>
  </si>
  <si>
    <t>Cena bez DPH</t>
  </si>
  <si>
    <t>CELKEM bez DPH</t>
  </si>
  <si>
    <t>CELKEM s DPH</t>
  </si>
  <si>
    <t>Adaptér pro zvětšení velikosti obrazu</t>
  </si>
  <si>
    <t>Barevné provedení nadstandard</t>
  </si>
  <si>
    <t>Po obdržení objednávky Vás bude kontaktovat naše obchodní oddělení na výše uvedený kontakt.</t>
  </si>
  <si>
    <t>Další doplňující informace, které nám chcete sdělit:</t>
  </si>
  <si>
    <t xml:space="preserve">CELKEM </t>
  </si>
  <si>
    <t>Přejete si fakturovat položky objednávky jako neinvestiční</t>
  </si>
  <si>
    <t>MAGIC BOX - ZÁVAZNÁ OBJEDNÁVKA</t>
  </si>
  <si>
    <t xml:space="preserve">Email: </t>
  </si>
  <si>
    <t xml:space="preserve">Tel: </t>
  </si>
  <si>
    <t xml:space="preserve">IČ: </t>
  </si>
  <si>
    <t xml:space="preserve">Dodací adresa: </t>
  </si>
  <si>
    <t xml:space="preserve">Adresa sídla: </t>
  </si>
  <si>
    <t xml:space="preserve">Příjmení: </t>
  </si>
  <si>
    <t xml:space="preserve">Jméno: </t>
  </si>
  <si>
    <t>PŘÍSLUŠENSTVÍ</t>
  </si>
  <si>
    <t>VÝUKOVÉ PROGRAMY</t>
  </si>
  <si>
    <t>Barevné kamínky Leden</t>
  </si>
  <si>
    <t>Barevné kamínky Březen</t>
  </si>
  <si>
    <t>Barevné kamínky Duben</t>
  </si>
  <si>
    <t>Barevné kamínky Červen</t>
  </si>
  <si>
    <t>Barevné kamínky Prosinec</t>
  </si>
  <si>
    <t>Barevné kamínky Les</t>
  </si>
  <si>
    <t>TS Matematika</t>
  </si>
  <si>
    <t>TS Matematika pro prvňáčky</t>
  </si>
  <si>
    <t>Activinspire</t>
  </si>
  <si>
    <t xml:space="preserve">Datum: </t>
  </si>
  <si>
    <t>Závaznou objednávku prosím pošlete na mailovou adresu: t.ruckl@projektmedia.cz</t>
  </si>
  <si>
    <t>DOPRAVA</t>
  </si>
  <si>
    <t xml:space="preserve">Doprava ČR </t>
  </si>
  <si>
    <t>Odběratel</t>
  </si>
  <si>
    <t>Chytré dítě - PRO NEJMENŠÍ</t>
  </si>
  <si>
    <t>Chytré dítě - HRY</t>
  </si>
  <si>
    <t>Chytré dítě - IQ HRY</t>
  </si>
  <si>
    <t>Chytré dítě - NASLOUCHEJ A HREJ SI</t>
  </si>
  <si>
    <t>Chytré dítě - NEŽ ZAČNE MATEMATIKA</t>
  </si>
  <si>
    <t>Chytré dítě - ENGLISH</t>
  </si>
  <si>
    <t>Chytré dítě - DICTIONARY</t>
  </si>
  <si>
    <t>TS Výuková pexesa</t>
  </si>
  <si>
    <t>Projekční plocha PUZZLE včetně obalu</t>
  </si>
  <si>
    <t>Ferrari</t>
  </si>
  <si>
    <t>Šmoula</t>
  </si>
  <si>
    <t>Pomeranč</t>
  </si>
  <si>
    <t>Včelka</t>
  </si>
  <si>
    <t>Vodník</t>
  </si>
  <si>
    <t>Méďa</t>
  </si>
  <si>
    <t xml:space="preserve"> náhled barevné varianty zde</t>
  </si>
  <si>
    <t>MAGIC BOX - (projekční plocha rollo a ochranný obal v ceně)</t>
  </si>
  <si>
    <t>Barevné kamínky - ZVÍŘATA NA STATKU</t>
  </si>
  <si>
    <t>Barevné kamínky - DOPRAVNÍ ŠKOLA A ŠKOLIČKA</t>
  </si>
  <si>
    <t>Barevné kamínky Listopad</t>
  </si>
  <si>
    <t>Školení MAGICBOX</t>
  </si>
  <si>
    <t>Barevné kamínky - MOJE VLAST</t>
  </si>
  <si>
    <t>Fakturace může obsahovat položku haléřového vyrovnání.</t>
  </si>
  <si>
    <t>Přepravní pouzdro na projekční plochu Rollo</t>
  </si>
  <si>
    <t>Barevné kamínky  - Hrajeme si se slovy a s písmenky - PÍSMÁČKOVY ÚKOLY</t>
  </si>
  <si>
    <t>MAGIC BOX S3 - svítivost 3100 ANSI</t>
  </si>
  <si>
    <t>MAGIC BOX E1 - svítivost 3300 ANSI</t>
  </si>
  <si>
    <t>Barevné kamínky Květen</t>
  </si>
  <si>
    <t>Dodavatel: PROJEKTMEDIA s.r.o., U Břehu 19, Praha 10 - Hostivař, 102 00
Tel.: +420 274 021 811 | Fax: +420 274 021 812 | E-mail: t.ruckl@projektmedia.cz
Jsme držiteli certifikátu ISO 9001:2008</t>
  </si>
  <si>
    <t>Velikost 38</t>
  </si>
  <si>
    <t>Velikost 31</t>
  </si>
  <si>
    <t>Velikost 46</t>
  </si>
  <si>
    <t>Velikost 52</t>
  </si>
  <si>
    <t>černá</t>
  </si>
  <si>
    <t>bílá</t>
  </si>
  <si>
    <t xml:space="preserve">tmavě červená </t>
  </si>
  <si>
    <t>tmavě modrá</t>
  </si>
  <si>
    <t>světle modrá</t>
  </si>
  <si>
    <t>tmavě zelená</t>
  </si>
  <si>
    <t>zelená</t>
  </si>
  <si>
    <t>oranžová</t>
  </si>
  <si>
    <t>velikost</t>
  </si>
  <si>
    <t>barva</t>
  </si>
  <si>
    <t>Zdravé sezení - židlička</t>
  </si>
</sst>
</file>

<file path=xl/styles.xml><?xml version="1.0" encoding="utf-8"?>
<styleSheet xmlns="http://schemas.openxmlformats.org/spreadsheetml/2006/main">
  <numFmts count="1">
    <numFmt numFmtId="42" formatCode="_-* #,##0\ &quot;Kč&quot;_-;\-* #,##0\ &quot;Kč&quot;_-;_-* &quot;-&quot;\ &quot;Kč&quot;_-;_-@_-"/>
  </numFmts>
  <fonts count="11">
    <font>
      <sz val="11"/>
      <color theme="1"/>
      <name val="Calibri"/>
      <family val="2"/>
      <charset val="238"/>
      <scheme val="minor"/>
    </font>
    <font>
      <sz val="8"/>
      <color indexed="8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3" fillId="2" borderId="0" xfId="0" applyFont="1" applyFill="1"/>
    <xf numFmtId="42" fontId="0" fillId="2" borderId="0" xfId="0" applyNumberFormat="1" applyFill="1"/>
    <xf numFmtId="42" fontId="3" fillId="2" borderId="0" xfId="0" applyNumberFormat="1" applyFon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42" fontId="0" fillId="2" borderId="0" xfId="0" applyNumberFormat="1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center"/>
    </xf>
    <xf numFmtId="42" fontId="0" fillId="3" borderId="0" xfId="0" applyNumberFormat="1" applyFill="1" applyAlignment="1">
      <alignment horizontal="right"/>
    </xf>
    <xf numFmtId="0" fontId="0" fillId="2" borderId="0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2" fontId="0" fillId="2" borderId="1" xfId="0" applyNumberFormat="1" applyFill="1" applyBorder="1"/>
    <xf numFmtId="0" fontId="0" fillId="2" borderId="0" xfId="0" applyFill="1" applyBorder="1" applyAlignment="1"/>
    <xf numFmtId="0" fontId="4" fillId="2" borderId="0" xfId="0" applyFont="1" applyFill="1"/>
    <xf numFmtId="0" fontId="0" fillId="2" borderId="2" xfId="0" applyFill="1" applyBorder="1" applyAlignment="1"/>
    <xf numFmtId="0" fontId="5" fillId="2" borderId="0" xfId="0" applyFont="1" applyFill="1"/>
    <xf numFmtId="0" fontId="5" fillId="2" borderId="0" xfId="0" applyFont="1" applyFill="1" applyBorder="1"/>
    <xf numFmtId="0" fontId="0" fillId="2" borderId="0" xfId="0" applyFill="1" applyAlignment="1"/>
    <xf numFmtId="0" fontId="6" fillId="2" borderId="0" xfId="0" applyFont="1" applyFill="1"/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7" fillId="2" borderId="0" xfId="0" applyFont="1" applyFill="1"/>
    <xf numFmtId="42" fontId="0" fillId="2" borderId="1" xfId="0" applyNumberForma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42" fontId="0" fillId="2" borderId="0" xfId="0" applyNumberFormat="1" applyFill="1" applyBorder="1" applyAlignment="1">
      <alignment horizontal="right"/>
    </xf>
    <xf numFmtId="0" fontId="8" fillId="2" borderId="0" xfId="0" applyFont="1" applyFill="1"/>
    <xf numFmtId="0" fontId="8" fillId="2" borderId="10" xfId="0" applyFont="1" applyFill="1" applyBorder="1"/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42" fontId="0" fillId="2" borderId="10" xfId="0" applyNumberFormat="1" applyFill="1" applyBorder="1" applyAlignment="1">
      <alignment horizontal="right"/>
    </xf>
    <xf numFmtId="0" fontId="6" fillId="2" borderId="1" xfId="0" applyFont="1" applyFill="1" applyBorder="1"/>
    <xf numFmtId="0" fontId="4" fillId="2" borderId="0" xfId="0" applyFont="1" applyFill="1" applyBorder="1"/>
    <xf numFmtId="0" fontId="2" fillId="2" borderId="0" xfId="1" applyFill="1" applyBorder="1"/>
    <xf numFmtId="0" fontId="9" fillId="2" borderId="0" xfId="1" applyFont="1" applyFill="1" applyBorder="1"/>
    <xf numFmtId="0" fontId="10" fillId="2" borderId="0" xfId="0" applyFont="1" applyFill="1"/>
    <xf numFmtId="0" fontId="6" fillId="2" borderId="0" xfId="0" applyFont="1" applyFill="1" applyBorder="1"/>
    <xf numFmtId="0" fontId="10" fillId="2" borderId="0" xfId="1" applyFont="1" applyFill="1" applyBorder="1"/>
    <xf numFmtId="0" fontId="0" fillId="2" borderId="0" xfId="0" applyFill="1" applyAlignment="1">
      <alignment wrapText="1"/>
    </xf>
    <xf numFmtId="0" fontId="0" fillId="0" borderId="0" xfId="0" applyAlignment="1"/>
    <xf numFmtId="0" fontId="10" fillId="2" borderId="1" xfId="1" applyFont="1" applyFill="1" applyBorder="1" applyAlignment="1">
      <alignment horizontal="left"/>
    </xf>
    <xf numFmtId="0" fontId="10" fillId="2" borderId="0" xfId="1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Drop" dropStyle="combo" dx="16" fmlaRange="$AI$26:$AI$31" noThreeD="1" sel="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</xdr:row>
      <xdr:rowOff>142875</xdr:rowOff>
    </xdr:from>
    <xdr:to>
      <xdr:col>9</xdr:col>
      <xdr:colOff>9525</xdr:colOff>
      <xdr:row>2</xdr:row>
      <xdr:rowOff>219075</xdr:rowOff>
    </xdr:to>
    <xdr:pic>
      <xdr:nvPicPr>
        <xdr:cNvPr id="1031" name="Obrázek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10725" y="333375"/>
          <a:ext cx="11811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352425</xdr:colOff>
      <xdr:row>0</xdr:row>
      <xdr:rowOff>9525</xdr:rowOff>
    </xdr:from>
    <xdr:to>
      <xdr:col>8</xdr:col>
      <xdr:colOff>123825</xdr:colOff>
      <xdr:row>2</xdr:row>
      <xdr:rowOff>228600</xdr:rowOff>
    </xdr:to>
    <xdr:pic>
      <xdr:nvPicPr>
        <xdr:cNvPr id="1032" name="Obrázek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86775" y="9525"/>
          <a:ext cx="11239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gbox.cz/cs/nabizime/nase-produkty/barevne-varianty-magicboxu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I77"/>
  <sheetViews>
    <sheetView tabSelected="1" topLeftCell="A7" zoomScaleNormal="100" zoomScaleSheetLayoutView="100" workbookViewId="0">
      <selection activeCell="A27" sqref="A27"/>
    </sheetView>
  </sheetViews>
  <sheetFormatPr defaultColWidth="9.109375" defaultRowHeight="14.4"/>
  <cols>
    <col min="1" max="1" width="31.5546875" style="1" customWidth="1"/>
    <col min="2" max="2" width="34.33203125" style="1" customWidth="1"/>
    <col min="3" max="3" width="12.5546875" style="1" customWidth="1"/>
    <col min="4" max="4" width="6.6640625" style="1" customWidth="1"/>
    <col min="5" max="5" width="6.88671875" style="5" customWidth="1"/>
    <col min="6" max="6" width="14.6640625" style="3" bestFit="1" customWidth="1"/>
    <col min="7" max="7" width="15.33203125" style="3" customWidth="1"/>
    <col min="8" max="8" width="20.33203125" style="3" customWidth="1"/>
    <col min="9" max="9" width="19.44140625" style="3" customWidth="1"/>
    <col min="10" max="10" width="9.109375" style="1"/>
    <col min="11" max="11" width="12.88671875" style="1" customWidth="1"/>
    <col min="12" max="12" width="1.5546875" style="1" customWidth="1"/>
    <col min="13" max="13" width="12.88671875" style="1" customWidth="1"/>
    <col min="14" max="14" width="1.5546875" style="1" customWidth="1"/>
    <col min="15" max="15" width="13.5546875" style="1" customWidth="1"/>
    <col min="16" max="33" width="9.109375" style="1"/>
    <col min="34" max="34" width="15" style="1" customWidth="1"/>
    <col min="35" max="16384" width="9.109375" style="1"/>
  </cols>
  <sheetData>
    <row r="3" spans="1:9" s="2" customFormat="1" ht="19.8">
      <c r="A3" s="2" t="s">
        <v>15</v>
      </c>
      <c r="E3" s="6"/>
      <c r="F3" s="4"/>
      <c r="G3" s="4"/>
      <c r="H3" s="4"/>
      <c r="I3" s="4"/>
    </row>
    <row r="5" spans="1:9" ht="15" customHeight="1">
      <c r="A5" s="33" t="s">
        <v>38</v>
      </c>
    </row>
    <row r="6" spans="1:9" ht="24.75" customHeight="1">
      <c r="A6" s="1" t="s">
        <v>0</v>
      </c>
    </row>
    <row r="7" spans="1:9">
      <c r="A7" s="1" t="s">
        <v>22</v>
      </c>
    </row>
    <row r="8" spans="1:9">
      <c r="A8" s="1" t="s">
        <v>21</v>
      </c>
    </row>
    <row r="9" spans="1:9">
      <c r="A9" s="1" t="s">
        <v>20</v>
      </c>
    </row>
    <row r="10" spans="1:9">
      <c r="A10" s="1" t="s">
        <v>19</v>
      </c>
    </row>
    <row r="11" spans="1:9">
      <c r="A11" s="1" t="s">
        <v>18</v>
      </c>
    </row>
    <row r="12" spans="1:9">
      <c r="A12" s="1" t="s">
        <v>1</v>
      </c>
    </row>
    <row r="13" spans="1:9">
      <c r="A13" s="1" t="s">
        <v>17</v>
      </c>
    </row>
    <row r="14" spans="1:9">
      <c r="A14" s="1" t="s">
        <v>16</v>
      </c>
    </row>
    <row r="17" spans="1:35">
      <c r="A17" s="12" t="s">
        <v>2</v>
      </c>
      <c r="B17" s="12"/>
      <c r="C17" s="12"/>
      <c r="D17" s="12"/>
      <c r="E17" s="13"/>
      <c r="F17" s="14"/>
      <c r="G17" s="14"/>
      <c r="H17" s="14"/>
      <c r="I17" s="14"/>
    </row>
    <row r="18" spans="1:35">
      <c r="A18" s="1" t="s">
        <v>3</v>
      </c>
      <c r="E18" s="5" t="s">
        <v>4</v>
      </c>
      <c r="F18" s="7" t="s">
        <v>6</v>
      </c>
      <c r="G18" s="7" t="s">
        <v>5</v>
      </c>
      <c r="H18" s="7" t="s">
        <v>7</v>
      </c>
      <c r="I18" s="7" t="s">
        <v>8</v>
      </c>
    </row>
    <row r="19" spans="1:35" ht="21.75" customHeight="1">
      <c r="A19" s="33" t="s">
        <v>55</v>
      </c>
      <c r="F19" s="7"/>
      <c r="G19" s="7"/>
      <c r="H19" s="7"/>
      <c r="I19" s="7"/>
    </row>
    <row r="20" spans="1:35">
      <c r="A20" s="1" t="s">
        <v>65</v>
      </c>
      <c r="B20" s="29"/>
      <c r="C20" s="29"/>
      <c r="D20" s="29"/>
      <c r="E20" s="5">
        <v>0</v>
      </c>
      <c r="F20" s="7">
        <v>72644.5</v>
      </c>
      <c r="G20" s="7">
        <f>F20*1.21</f>
        <v>87899.845000000001</v>
      </c>
      <c r="H20" s="7">
        <f>F20*E20</f>
        <v>0</v>
      </c>
      <c r="I20" s="7">
        <f>H20*1.21</f>
        <v>0</v>
      </c>
      <c r="K20" s="29"/>
    </row>
    <row r="21" spans="1:35">
      <c r="A21" s="11" t="s">
        <v>64</v>
      </c>
      <c r="B21" s="29"/>
      <c r="C21" s="29"/>
      <c r="D21" s="29"/>
      <c r="E21" s="5">
        <v>0</v>
      </c>
      <c r="F21" s="7">
        <v>70992</v>
      </c>
      <c r="G21" s="7">
        <f>F21*1.21</f>
        <v>85900.319999999992</v>
      </c>
      <c r="H21" s="7">
        <f>F21*E21</f>
        <v>0</v>
      </c>
      <c r="I21" s="7">
        <f>H21*1.21</f>
        <v>0</v>
      </c>
      <c r="K21" s="29"/>
    </row>
    <row r="22" spans="1:35" ht="27" customHeight="1">
      <c r="A22" s="34" t="s">
        <v>23</v>
      </c>
      <c r="B22" s="35"/>
      <c r="C22" s="35"/>
      <c r="D22" s="35"/>
      <c r="E22" s="36"/>
      <c r="F22" s="37"/>
      <c r="G22" s="37"/>
      <c r="H22" s="37"/>
      <c r="I22" s="37"/>
    </row>
    <row r="23" spans="1:35" ht="15.75" customHeight="1">
      <c r="A23" s="1" t="s">
        <v>9</v>
      </c>
      <c r="E23" s="5">
        <v>0</v>
      </c>
      <c r="F23" s="7">
        <v>1066</v>
      </c>
      <c r="G23" s="7">
        <f>F23*1.21</f>
        <v>1289.8599999999999</v>
      </c>
      <c r="H23" s="7">
        <f>F23*E23</f>
        <v>0</v>
      </c>
      <c r="I23" s="7">
        <f>H23*1.21</f>
        <v>0</v>
      </c>
    </row>
    <row r="24" spans="1:35" ht="15.75" customHeight="1">
      <c r="A24" s="1" t="s">
        <v>62</v>
      </c>
      <c r="E24" s="5">
        <v>0</v>
      </c>
      <c r="F24" s="7">
        <v>735.5</v>
      </c>
      <c r="G24" s="7">
        <f>F24*1.21</f>
        <v>889.95499999999993</v>
      </c>
      <c r="H24" s="7">
        <f>F24*E24</f>
        <v>0</v>
      </c>
      <c r="I24" s="7">
        <f>H24*1.21</f>
        <v>0</v>
      </c>
    </row>
    <row r="25" spans="1:35">
      <c r="A25" s="1" t="s">
        <v>47</v>
      </c>
      <c r="E25" s="5">
        <v>0</v>
      </c>
      <c r="F25" s="7">
        <v>4950</v>
      </c>
      <c r="G25" s="7">
        <f>F25*1.21</f>
        <v>5989.5</v>
      </c>
      <c r="H25" s="7">
        <f>F25*E25</f>
        <v>0</v>
      </c>
      <c r="I25" s="7">
        <f>H25*1.21</f>
        <v>0</v>
      </c>
    </row>
    <row r="26" spans="1:35">
      <c r="A26" s="11" t="s">
        <v>10</v>
      </c>
      <c r="B26" s="40" t="s">
        <v>54</v>
      </c>
      <c r="C26" s="48"/>
      <c r="D26" s="48"/>
      <c r="E26" s="31">
        <v>0</v>
      </c>
      <c r="F26" s="32">
        <v>1479</v>
      </c>
      <c r="G26" s="32">
        <f>F26*1.21</f>
        <v>1789.59</v>
      </c>
      <c r="H26" s="32">
        <f>F26*E26</f>
        <v>0</v>
      </c>
      <c r="I26" s="32">
        <f>H26*1.21</f>
        <v>0</v>
      </c>
      <c r="AI26" s="1" t="s">
        <v>48</v>
      </c>
    </row>
    <row r="27" spans="1:35" ht="22.5" customHeight="1">
      <c r="A27" s="11" t="s">
        <v>82</v>
      </c>
      <c r="B27" s="44" t="s">
        <v>80</v>
      </c>
      <c r="C27" s="47" t="s">
        <v>81</v>
      </c>
      <c r="D27" s="47"/>
      <c r="E27" s="31">
        <v>0</v>
      </c>
      <c r="F27" s="32">
        <v>1645</v>
      </c>
      <c r="G27" s="32">
        <f>F27*1.21</f>
        <v>1990.45</v>
      </c>
      <c r="H27" s="32">
        <f>F27*E27</f>
        <v>0</v>
      </c>
      <c r="I27" s="32">
        <f>H27*1.21</f>
        <v>0</v>
      </c>
      <c r="AG27" s="1" t="s">
        <v>73</v>
      </c>
      <c r="AH27" s="1" t="s">
        <v>69</v>
      </c>
      <c r="AI27" s="1" t="s">
        <v>48</v>
      </c>
    </row>
    <row r="28" spans="1:35" ht="23.25" customHeight="1">
      <c r="A28" s="34" t="s">
        <v>24</v>
      </c>
      <c r="B28" s="35"/>
      <c r="C28" s="35"/>
      <c r="D28" s="35"/>
      <c r="E28" s="36"/>
      <c r="F28" s="37"/>
      <c r="G28" s="37"/>
      <c r="H28" s="37"/>
      <c r="I28" s="37"/>
      <c r="AG28" s="1" t="s">
        <v>72</v>
      </c>
      <c r="AH28" s="1" t="s">
        <v>68</v>
      </c>
      <c r="AI28" s="1" t="s">
        <v>49</v>
      </c>
    </row>
    <row r="29" spans="1:35">
      <c r="A29" s="42" t="s">
        <v>39</v>
      </c>
      <c r="B29" s="21"/>
      <c r="C29" s="21"/>
      <c r="D29" s="21"/>
      <c r="E29" s="5">
        <v>0</v>
      </c>
      <c r="F29" s="7">
        <v>1066</v>
      </c>
      <c r="G29" s="7">
        <f t="shared" ref="G29:G35" si="0">F29*1.21</f>
        <v>1289.8599999999999</v>
      </c>
      <c r="H29" s="7">
        <f t="shared" ref="H29:H35" si="1">F29*E29</f>
        <v>0</v>
      </c>
      <c r="I29" s="7">
        <f t="shared" ref="I29:I35" si="2">H29*1.21</f>
        <v>0</v>
      </c>
      <c r="AG29" s="1" t="s">
        <v>74</v>
      </c>
      <c r="AH29" s="1" t="s">
        <v>70</v>
      </c>
      <c r="AI29" s="1" t="s">
        <v>50</v>
      </c>
    </row>
    <row r="30" spans="1:35">
      <c r="A30" s="42" t="s">
        <v>40</v>
      </c>
      <c r="B30" s="21"/>
      <c r="C30" s="21"/>
      <c r="D30" s="21"/>
      <c r="E30" s="5">
        <v>0</v>
      </c>
      <c r="F30" s="7">
        <v>1066</v>
      </c>
      <c r="G30" s="7">
        <f t="shared" si="0"/>
        <v>1289.8599999999999</v>
      </c>
      <c r="H30" s="7">
        <f t="shared" si="1"/>
        <v>0</v>
      </c>
      <c r="I30" s="7">
        <f t="shared" si="2"/>
        <v>0</v>
      </c>
      <c r="AG30" s="1" t="s">
        <v>75</v>
      </c>
      <c r="AH30" s="1" t="s">
        <v>71</v>
      </c>
      <c r="AI30" s="1" t="s">
        <v>51</v>
      </c>
    </row>
    <row r="31" spans="1:35">
      <c r="A31" s="42" t="s">
        <v>41</v>
      </c>
      <c r="B31" s="21"/>
      <c r="C31" s="21"/>
      <c r="D31" s="21"/>
      <c r="E31" s="5">
        <v>0</v>
      </c>
      <c r="F31" s="7">
        <v>1066</v>
      </c>
      <c r="G31" s="7">
        <f t="shared" si="0"/>
        <v>1289.8599999999999</v>
      </c>
      <c r="H31" s="7">
        <f t="shared" si="1"/>
        <v>0</v>
      </c>
      <c r="I31" s="7">
        <f t="shared" si="2"/>
        <v>0</v>
      </c>
      <c r="K31" s="11"/>
      <c r="L31" s="11"/>
      <c r="M31" s="11"/>
      <c r="N31" s="11"/>
      <c r="O31" s="11"/>
      <c r="AG31" s="1" t="s">
        <v>76</v>
      </c>
      <c r="AI31" s="1" t="s">
        <v>52</v>
      </c>
    </row>
    <row r="32" spans="1:35">
      <c r="A32" s="42" t="s">
        <v>42</v>
      </c>
      <c r="B32" s="21"/>
      <c r="C32" s="21"/>
      <c r="D32" s="21"/>
      <c r="E32" s="5">
        <v>0</v>
      </c>
      <c r="F32" s="7">
        <v>1066</v>
      </c>
      <c r="G32" s="7">
        <f t="shared" si="0"/>
        <v>1289.8599999999999</v>
      </c>
      <c r="H32" s="7">
        <f t="shared" si="1"/>
        <v>0</v>
      </c>
      <c r="I32" s="7">
        <f t="shared" si="2"/>
        <v>0</v>
      </c>
      <c r="K32" s="11"/>
      <c r="L32" s="11"/>
      <c r="M32" s="11"/>
      <c r="N32" s="11"/>
      <c r="O32" s="11"/>
      <c r="AG32" s="1" t="s">
        <v>77</v>
      </c>
      <c r="AI32" s="1" t="s">
        <v>53</v>
      </c>
    </row>
    <row r="33" spans="1:33">
      <c r="A33" s="42" t="s">
        <v>43</v>
      </c>
      <c r="B33" s="21"/>
      <c r="C33" s="21"/>
      <c r="D33" s="21"/>
      <c r="E33" s="5">
        <v>0</v>
      </c>
      <c r="F33" s="7">
        <v>1066</v>
      </c>
      <c r="G33" s="7">
        <f t="shared" si="0"/>
        <v>1289.8599999999999</v>
      </c>
      <c r="H33" s="7">
        <f t="shared" si="1"/>
        <v>0</v>
      </c>
      <c r="I33" s="7">
        <f t="shared" si="2"/>
        <v>0</v>
      </c>
      <c r="K33" s="11"/>
      <c r="L33" s="11"/>
      <c r="M33" s="11"/>
      <c r="N33" s="11"/>
      <c r="O33" s="11"/>
      <c r="AG33" s="1" t="s">
        <v>78</v>
      </c>
    </row>
    <row r="34" spans="1:33">
      <c r="A34" s="42" t="s">
        <v>44</v>
      </c>
      <c r="B34" s="21"/>
      <c r="C34" s="21"/>
      <c r="D34" s="21"/>
      <c r="E34" s="5">
        <v>0</v>
      </c>
      <c r="F34" s="7">
        <v>1066</v>
      </c>
      <c r="G34" s="7">
        <f t="shared" si="0"/>
        <v>1289.8599999999999</v>
      </c>
      <c r="H34" s="7">
        <f t="shared" si="1"/>
        <v>0</v>
      </c>
      <c r="I34" s="7">
        <f t="shared" si="2"/>
        <v>0</v>
      </c>
      <c r="K34" s="11"/>
      <c r="L34" s="11"/>
      <c r="M34" s="11"/>
      <c r="N34" s="11"/>
      <c r="O34" s="11"/>
      <c r="AG34" s="1" t="s">
        <v>79</v>
      </c>
    </row>
    <row r="35" spans="1:33">
      <c r="A35" s="1" t="s">
        <v>45</v>
      </c>
      <c r="B35" s="21"/>
      <c r="C35" s="21"/>
      <c r="D35" s="21"/>
      <c r="E35" s="5">
        <v>0</v>
      </c>
      <c r="F35" s="7">
        <v>1066</v>
      </c>
      <c r="G35" s="7">
        <f t="shared" si="0"/>
        <v>1289.8599999999999</v>
      </c>
      <c r="H35" s="7">
        <f t="shared" si="1"/>
        <v>0</v>
      </c>
      <c r="I35" s="7">
        <f t="shared" si="2"/>
        <v>0</v>
      </c>
    </row>
    <row r="36" spans="1:33">
      <c r="A36" s="42" t="s">
        <v>25</v>
      </c>
      <c r="B36" s="21"/>
      <c r="C36" s="21"/>
      <c r="D36" s="21"/>
      <c r="E36" s="5">
        <v>0</v>
      </c>
      <c r="F36" s="7">
        <v>2058</v>
      </c>
      <c r="G36" s="7">
        <f>F36*1.21</f>
        <v>2490.1799999999998</v>
      </c>
      <c r="H36" s="7">
        <f t="shared" ref="H36:H50" si="3">F36*E36</f>
        <v>0</v>
      </c>
      <c r="I36" s="7">
        <f>H36*1.21</f>
        <v>0</v>
      </c>
    </row>
    <row r="37" spans="1:33">
      <c r="A37" s="42" t="s">
        <v>26</v>
      </c>
      <c r="B37" s="21"/>
      <c r="C37" s="21"/>
      <c r="D37" s="21"/>
      <c r="E37" s="5">
        <v>0</v>
      </c>
      <c r="F37" s="7">
        <v>2058</v>
      </c>
      <c r="G37" s="7">
        <f>F37*1.21</f>
        <v>2490.1799999999998</v>
      </c>
      <c r="H37" s="7">
        <f t="shared" si="3"/>
        <v>0</v>
      </c>
      <c r="I37" s="7">
        <f>H37*1.21</f>
        <v>0</v>
      </c>
    </row>
    <row r="38" spans="1:33">
      <c r="A38" s="42" t="s">
        <v>27</v>
      </c>
      <c r="B38" s="21"/>
      <c r="C38" s="21"/>
      <c r="D38" s="21"/>
      <c r="E38" s="5">
        <v>0</v>
      </c>
      <c r="F38" s="7">
        <v>2058</v>
      </c>
      <c r="G38" s="7">
        <f>F38*1.21</f>
        <v>2490.1799999999998</v>
      </c>
      <c r="H38" s="7">
        <f t="shared" si="3"/>
        <v>0</v>
      </c>
      <c r="I38" s="7">
        <f>H38*1.21</f>
        <v>0</v>
      </c>
      <c r="K38" s="11"/>
      <c r="L38" s="11"/>
      <c r="M38" s="11"/>
      <c r="N38" s="11"/>
      <c r="O38" s="11"/>
    </row>
    <row r="39" spans="1:33">
      <c r="A39" s="42" t="s">
        <v>66</v>
      </c>
      <c r="B39" s="21"/>
      <c r="C39" s="21"/>
      <c r="D39" s="21"/>
      <c r="E39" s="5">
        <v>0</v>
      </c>
      <c r="F39" s="7">
        <v>2058</v>
      </c>
      <c r="G39" s="7">
        <f>F39*1.21</f>
        <v>2490.1799999999998</v>
      </c>
      <c r="H39" s="7">
        <f t="shared" ref="H39" si="4">F39*E39</f>
        <v>0</v>
      </c>
      <c r="I39" s="7">
        <f>H39*1.21</f>
        <v>0</v>
      </c>
      <c r="K39" s="11"/>
      <c r="L39" s="11"/>
      <c r="M39" s="11"/>
      <c r="N39" s="11"/>
      <c r="O39" s="11"/>
    </row>
    <row r="40" spans="1:33">
      <c r="A40" s="42" t="s">
        <v>28</v>
      </c>
      <c r="B40" s="21"/>
      <c r="C40" s="21"/>
      <c r="D40" s="21"/>
      <c r="E40" s="5">
        <v>0</v>
      </c>
      <c r="F40" s="7">
        <v>2058</v>
      </c>
      <c r="G40" s="7">
        <f t="shared" ref="G40:G50" si="5">F40*1.21</f>
        <v>2490.1799999999998</v>
      </c>
      <c r="H40" s="7">
        <f t="shared" si="3"/>
        <v>0</v>
      </c>
      <c r="I40" s="7">
        <f t="shared" ref="I40:I50" si="6">H40*1.21</f>
        <v>0</v>
      </c>
      <c r="K40" s="11"/>
      <c r="L40" s="11"/>
      <c r="M40" s="11"/>
      <c r="N40" s="11"/>
      <c r="O40" s="11"/>
    </row>
    <row r="41" spans="1:33">
      <c r="A41" s="42" t="s">
        <v>58</v>
      </c>
      <c r="B41" s="21"/>
      <c r="C41" s="21"/>
      <c r="D41" s="21"/>
      <c r="E41" s="5">
        <v>0</v>
      </c>
      <c r="F41" s="7">
        <v>2058</v>
      </c>
      <c r="G41" s="7">
        <f>F41*1.21</f>
        <v>2490.1799999999998</v>
      </c>
      <c r="H41" s="7">
        <f>F41*E41</f>
        <v>0</v>
      </c>
      <c r="I41" s="7">
        <f>H41*1.21</f>
        <v>0</v>
      </c>
      <c r="K41" s="11"/>
      <c r="L41" s="11"/>
      <c r="M41" s="11"/>
      <c r="N41" s="11"/>
      <c r="O41" s="11"/>
    </row>
    <row r="42" spans="1:33">
      <c r="A42" s="42" t="s">
        <v>29</v>
      </c>
      <c r="B42" s="21"/>
      <c r="C42" s="21"/>
      <c r="D42" s="21"/>
      <c r="E42" s="5">
        <v>0</v>
      </c>
      <c r="F42" s="7">
        <v>2058</v>
      </c>
      <c r="G42" s="7">
        <f t="shared" si="5"/>
        <v>2490.1799999999998</v>
      </c>
      <c r="H42" s="7">
        <f t="shared" si="3"/>
        <v>0</v>
      </c>
      <c r="I42" s="7">
        <f t="shared" si="6"/>
        <v>0</v>
      </c>
      <c r="K42" s="11"/>
      <c r="L42" s="11"/>
      <c r="M42" s="11"/>
      <c r="N42" s="11"/>
      <c r="O42" s="11"/>
    </row>
    <row r="43" spans="1:33">
      <c r="A43" s="42" t="s">
        <v>30</v>
      </c>
      <c r="B43" s="21"/>
      <c r="C43" s="21"/>
      <c r="D43" s="21"/>
      <c r="E43" s="5">
        <v>0</v>
      </c>
      <c r="F43" s="7">
        <v>2471</v>
      </c>
      <c r="G43" s="7">
        <f>F43*1.21</f>
        <v>2989.91</v>
      </c>
      <c r="H43" s="7">
        <f>F43*E43</f>
        <v>0</v>
      </c>
      <c r="I43" s="7">
        <f>H43*1.21</f>
        <v>0</v>
      </c>
      <c r="K43" s="11"/>
      <c r="L43" s="11"/>
      <c r="M43" s="11"/>
      <c r="N43" s="11"/>
      <c r="O43" s="11"/>
    </row>
    <row r="44" spans="1:33">
      <c r="A44" s="42" t="s">
        <v>57</v>
      </c>
      <c r="B44" s="21"/>
      <c r="C44" s="21"/>
      <c r="D44" s="21"/>
      <c r="E44" s="5">
        <v>0</v>
      </c>
      <c r="F44" s="7">
        <v>2058</v>
      </c>
      <c r="G44" s="7">
        <f>F44*1.21</f>
        <v>2490.1799999999998</v>
      </c>
      <c r="H44" s="7">
        <f>F44*E44</f>
        <v>0</v>
      </c>
      <c r="I44" s="7">
        <f>H44*1.21</f>
        <v>0</v>
      </c>
      <c r="K44" s="11"/>
      <c r="L44" s="11"/>
      <c r="M44" s="11"/>
      <c r="N44" s="11"/>
      <c r="O44" s="11"/>
    </row>
    <row r="45" spans="1:33">
      <c r="A45" s="42" t="s">
        <v>56</v>
      </c>
      <c r="B45" s="21"/>
      <c r="C45" s="21"/>
      <c r="D45" s="21"/>
      <c r="E45" s="5">
        <v>0</v>
      </c>
      <c r="F45" s="7">
        <v>2471</v>
      </c>
      <c r="G45" s="7">
        <f>F45*1.21</f>
        <v>2989.91</v>
      </c>
      <c r="H45" s="7">
        <f>F45*E45</f>
        <v>0</v>
      </c>
      <c r="I45" s="7">
        <f>H45*1.21</f>
        <v>0</v>
      </c>
      <c r="K45" s="11"/>
      <c r="L45" s="11"/>
      <c r="M45" s="11"/>
      <c r="N45" s="11"/>
      <c r="O45" s="11"/>
    </row>
    <row r="46" spans="1:33">
      <c r="A46" s="42" t="s">
        <v>60</v>
      </c>
      <c r="B46" s="21"/>
      <c r="C46" s="21"/>
      <c r="D46" s="21"/>
      <c r="E46" s="5">
        <v>0</v>
      </c>
      <c r="F46" s="7">
        <v>2058</v>
      </c>
      <c r="G46" s="7">
        <f>F46*1.21</f>
        <v>2490.1799999999998</v>
      </c>
      <c r="H46" s="7">
        <f>F46*E46</f>
        <v>0</v>
      </c>
      <c r="I46" s="7">
        <f>H46*1.21</f>
        <v>0</v>
      </c>
      <c r="K46" s="11"/>
      <c r="L46" s="11"/>
      <c r="M46" s="11"/>
      <c r="N46" s="11"/>
      <c r="O46" s="11"/>
    </row>
    <row r="47" spans="1:33">
      <c r="A47" s="42" t="s">
        <v>63</v>
      </c>
      <c r="B47" s="21"/>
      <c r="C47" s="21"/>
      <c r="D47" s="21"/>
      <c r="E47" s="5">
        <v>0</v>
      </c>
      <c r="F47" s="7">
        <v>2471</v>
      </c>
      <c r="G47" s="7">
        <f>F47*1.21</f>
        <v>2989.91</v>
      </c>
      <c r="H47" s="7">
        <f>F47*E47</f>
        <v>0</v>
      </c>
      <c r="I47" s="7">
        <f>H47*1.21</f>
        <v>0</v>
      </c>
      <c r="K47" s="11"/>
      <c r="L47" s="11"/>
      <c r="M47" s="11"/>
      <c r="N47" s="11"/>
      <c r="O47" s="11"/>
    </row>
    <row r="48" spans="1:33">
      <c r="A48" s="1" t="s">
        <v>31</v>
      </c>
      <c r="B48" s="21"/>
      <c r="C48" s="21"/>
      <c r="D48" s="21"/>
      <c r="E48" s="5">
        <v>0</v>
      </c>
      <c r="F48" s="7">
        <v>1314</v>
      </c>
      <c r="G48" s="7">
        <f t="shared" si="5"/>
        <v>1589.94</v>
      </c>
      <c r="H48" s="7">
        <f t="shared" si="3"/>
        <v>0</v>
      </c>
      <c r="I48" s="7">
        <f t="shared" si="6"/>
        <v>0</v>
      </c>
    </row>
    <row r="49" spans="1:15">
      <c r="A49" s="1" t="s">
        <v>32</v>
      </c>
      <c r="B49" s="21"/>
      <c r="C49" s="21"/>
      <c r="D49" s="21"/>
      <c r="E49" s="5">
        <v>0</v>
      </c>
      <c r="F49" s="7">
        <v>1314</v>
      </c>
      <c r="G49" s="7">
        <f>F49*1.21</f>
        <v>1589.94</v>
      </c>
      <c r="H49" s="7">
        <f>F49*E49</f>
        <v>0</v>
      </c>
      <c r="I49" s="7">
        <f>H49*1.21</f>
        <v>0</v>
      </c>
      <c r="K49" s="11"/>
      <c r="L49" s="11"/>
      <c r="M49" s="11"/>
      <c r="N49" s="11"/>
      <c r="O49" s="11"/>
    </row>
    <row r="50" spans="1:15">
      <c r="A50" s="1" t="s">
        <v>46</v>
      </c>
      <c r="B50" s="21"/>
      <c r="C50" s="21"/>
      <c r="D50" s="21"/>
      <c r="E50" s="5">
        <v>0</v>
      </c>
      <c r="F50" s="7">
        <v>1314</v>
      </c>
      <c r="G50" s="7">
        <f t="shared" si="5"/>
        <v>1589.94</v>
      </c>
      <c r="H50" s="7">
        <f t="shared" si="3"/>
        <v>0</v>
      </c>
      <c r="I50" s="7">
        <f t="shared" si="6"/>
        <v>0</v>
      </c>
      <c r="K50" s="11"/>
      <c r="L50" s="11"/>
      <c r="M50" s="11"/>
      <c r="N50" s="11"/>
      <c r="O50" s="11"/>
    </row>
    <row r="51" spans="1:15">
      <c r="A51" s="12" t="s">
        <v>33</v>
      </c>
      <c r="B51" s="38"/>
      <c r="C51" s="38"/>
      <c r="D51" s="38"/>
      <c r="E51" s="13">
        <v>0</v>
      </c>
      <c r="F51" s="30">
        <v>11570</v>
      </c>
      <c r="G51" s="30">
        <f>F51*1.21</f>
        <v>13999.699999999999</v>
      </c>
      <c r="H51" s="30">
        <f t="shared" ref="H51" si="7">F51*E51</f>
        <v>0</v>
      </c>
      <c r="I51" s="30">
        <f>H51*1.21</f>
        <v>0</v>
      </c>
      <c r="K51" s="11"/>
      <c r="L51" s="11"/>
      <c r="M51" s="11"/>
      <c r="N51" s="11"/>
      <c r="O51" s="11"/>
    </row>
    <row r="52" spans="1:15" ht="23.25" customHeight="1">
      <c r="A52" s="34" t="s">
        <v>36</v>
      </c>
      <c r="B52" s="35"/>
      <c r="C52" s="35"/>
      <c r="D52" s="35"/>
      <c r="E52" s="36"/>
      <c r="F52" s="37"/>
      <c r="G52" s="37"/>
      <c r="H52" s="37"/>
      <c r="I52" s="37"/>
    </row>
    <row r="53" spans="1:15">
      <c r="A53" s="11" t="s">
        <v>37</v>
      </c>
      <c r="B53" s="43"/>
      <c r="C53" s="43"/>
      <c r="D53" s="43"/>
      <c r="E53" s="31">
        <v>0</v>
      </c>
      <c r="F53" s="32">
        <v>702.5</v>
      </c>
      <c r="G53" s="32">
        <f>F53*1.21</f>
        <v>850.02499999999998</v>
      </c>
      <c r="H53" s="32">
        <f>F53*E53</f>
        <v>0</v>
      </c>
      <c r="I53" s="32">
        <f>H53*1.21</f>
        <v>0</v>
      </c>
      <c r="K53" s="11"/>
      <c r="L53" s="11"/>
      <c r="M53" s="11"/>
      <c r="N53" s="11"/>
      <c r="O53" s="11"/>
    </row>
    <row r="54" spans="1:15">
      <c r="A54" s="11" t="s">
        <v>59</v>
      </c>
      <c r="B54" s="43"/>
      <c r="C54" s="43"/>
      <c r="D54" s="43"/>
      <c r="E54" s="31">
        <v>0</v>
      </c>
      <c r="F54" s="32">
        <v>818</v>
      </c>
      <c r="G54" s="32">
        <f>F54*1.21</f>
        <v>989.78</v>
      </c>
      <c r="H54" s="32">
        <f>F54*E54</f>
        <v>0</v>
      </c>
      <c r="I54" s="32">
        <f>H54*1.21</f>
        <v>0</v>
      </c>
      <c r="K54" s="11"/>
      <c r="L54" s="11"/>
      <c r="M54" s="11"/>
      <c r="N54" s="11"/>
      <c r="O54" s="11"/>
    </row>
    <row r="55" spans="1:15">
      <c r="A55" s="8" t="s">
        <v>13</v>
      </c>
      <c r="B55" s="8"/>
      <c r="C55" s="8"/>
      <c r="D55" s="8"/>
      <c r="E55" s="9"/>
      <c r="F55" s="10"/>
      <c r="G55" s="10"/>
      <c r="H55" s="10">
        <f>SUM(H20:H54)</f>
        <v>0</v>
      </c>
      <c r="I55" s="10">
        <f>SUM(I20:I54)</f>
        <v>0</v>
      </c>
      <c r="K55" s="11"/>
      <c r="L55" s="11"/>
      <c r="M55" s="11"/>
      <c r="N55" s="11"/>
      <c r="O55" s="11"/>
    </row>
    <row r="56" spans="1:15">
      <c r="F56" s="7"/>
      <c r="G56" s="7"/>
      <c r="H56" s="7"/>
      <c r="I56" s="7"/>
      <c r="K56" s="40"/>
      <c r="L56" s="11"/>
      <c r="M56" s="40"/>
      <c r="N56" s="11"/>
      <c r="O56" s="11"/>
    </row>
    <row r="57" spans="1:15">
      <c r="F57" s="7"/>
      <c r="G57" s="7"/>
      <c r="H57" s="7"/>
      <c r="I57" s="7"/>
      <c r="K57" s="40"/>
      <c r="L57" s="11"/>
      <c r="M57" s="40"/>
      <c r="N57" s="11"/>
      <c r="O57" s="11"/>
    </row>
    <row r="58" spans="1:15">
      <c r="F58" s="7"/>
      <c r="G58" s="7"/>
      <c r="H58" s="7"/>
      <c r="I58" s="7"/>
      <c r="K58" s="40"/>
      <c r="L58" s="11"/>
      <c r="M58" s="40"/>
      <c r="N58" s="11"/>
      <c r="O58" s="11"/>
    </row>
    <row r="59" spans="1:15">
      <c r="F59" s="7"/>
      <c r="G59" s="7"/>
      <c r="H59" s="7"/>
      <c r="I59" s="7"/>
      <c r="K59" s="40"/>
      <c r="L59" s="11"/>
      <c r="M59" s="40"/>
      <c r="N59" s="11"/>
      <c r="O59" s="11"/>
    </row>
    <row r="60" spans="1:15" ht="15" thickBot="1">
      <c r="A60" s="1" t="s">
        <v>12</v>
      </c>
      <c r="F60" s="7"/>
      <c r="G60" s="7"/>
      <c r="H60" s="7"/>
      <c r="I60" s="7"/>
      <c r="K60" s="41"/>
      <c r="L60" s="11"/>
      <c r="M60" s="41"/>
      <c r="N60" s="11"/>
      <c r="O60" s="11"/>
    </row>
    <row r="61" spans="1:15">
      <c r="A61" s="17"/>
      <c r="B61" s="22"/>
      <c r="C61" s="22"/>
      <c r="D61" s="22"/>
      <c r="E61" s="22"/>
      <c r="F61" s="22"/>
      <c r="G61" s="22"/>
      <c r="H61" s="22"/>
      <c r="I61" s="23"/>
      <c r="K61" s="40"/>
      <c r="L61" s="11"/>
      <c r="M61" s="40"/>
      <c r="N61" s="11"/>
      <c r="O61" s="11"/>
    </row>
    <row r="62" spans="1:15">
      <c r="A62" s="24"/>
      <c r="B62" s="20"/>
      <c r="C62" s="20"/>
      <c r="D62" s="20"/>
      <c r="E62" s="20"/>
      <c r="F62" s="20"/>
      <c r="G62" s="20"/>
      <c r="H62" s="20"/>
      <c r="I62" s="25"/>
      <c r="K62" s="11"/>
      <c r="L62" s="11"/>
      <c r="M62" s="11"/>
      <c r="N62" s="11"/>
      <c r="O62" s="11"/>
    </row>
    <row r="63" spans="1:15">
      <c r="A63" s="24"/>
      <c r="B63" s="20"/>
      <c r="C63" s="20"/>
      <c r="D63" s="20"/>
      <c r="E63" s="20"/>
      <c r="F63" s="20"/>
      <c r="G63" s="20"/>
      <c r="H63" s="20"/>
      <c r="I63" s="25"/>
      <c r="K63" s="41"/>
      <c r="L63" s="11"/>
      <c r="M63" s="41"/>
      <c r="N63" s="11"/>
      <c r="O63" s="11"/>
    </row>
    <row r="64" spans="1:15">
      <c r="A64" s="24"/>
      <c r="B64" s="20"/>
      <c r="C64" s="20"/>
      <c r="D64" s="20"/>
      <c r="E64" s="20"/>
      <c r="F64" s="20"/>
      <c r="G64" s="20"/>
      <c r="H64" s="20"/>
      <c r="I64" s="25"/>
      <c r="K64" s="40"/>
      <c r="L64" s="11"/>
      <c r="M64" s="40"/>
      <c r="N64" s="11"/>
      <c r="O64" s="11"/>
    </row>
    <row r="65" spans="1:15">
      <c r="A65" s="24"/>
      <c r="B65" s="20"/>
      <c r="C65" s="20"/>
      <c r="D65" s="20"/>
      <c r="E65" s="20"/>
      <c r="F65" s="20"/>
      <c r="G65" s="20"/>
      <c r="H65" s="20"/>
      <c r="I65" s="25"/>
      <c r="K65" s="39"/>
      <c r="L65" s="11"/>
      <c r="M65" s="11"/>
      <c r="N65" s="11"/>
      <c r="O65" s="11"/>
    </row>
    <row r="66" spans="1:15" ht="15" thickBot="1">
      <c r="A66" s="26"/>
      <c r="B66" s="27"/>
      <c r="C66" s="27"/>
      <c r="D66" s="27"/>
      <c r="E66" s="27"/>
      <c r="F66" s="27"/>
      <c r="G66" s="27"/>
      <c r="H66" s="27"/>
      <c r="I66" s="28"/>
      <c r="J66" s="18"/>
      <c r="K66" s="19"/>
      <c r="L66" s="19"/>
      <c r="M66" s="19"/>
      <c r="N66" s="11"/>
      <c r="O66" s="11"/>
    </row>
    <row r="67" spans="1:15">
      <c r="A67" s="15"/>
      <c r="B67" s="15"/>
      <c r="C67" s="15"/>
      <c r="D67" s="15"/>
      <c r="E67" s="15"/>
      <c r="F67" s="15"/>
      <c r="G67" s="15"/>
      <c r="H67" s="15"/>
      <c r="I67" s="15"/>
      <c r="K67" s="16"/>
    </row>
    <row r="68" spans="1:15">
      <c r="A68" s="1" t="s">
        <v>14</v>
      </c>
      <c r="E68" s="1"/>
      <c r="F68" s="1"/>
      <c r="G68" s="1"/>
      <c r="H68" s="1"/>
      <c r="I68" s="1"/>
    </row>
    <row r="70" spans="1:15">
      <c r="A70" s="1" t="s">
        <v>35</v>
      </c>
    </row>
    <row r="71" spans="1:15">
      <c r="A71" s="1" t="s">
        <v>11</v>
      </c>
    </row>
    <row r="73" spans="1:15">
      <c r="A73" s="1" t="s">
        <v>61</v>
      </c>
    </row>
    <row r="75" spans="1:15">
      <c r="A75" s="1" t="s">
        <v>34</v>
      </c>
    </row>
    <row r="77" spans="1:15" ht="45.75" customHeight="1">
      <c r="A77" s="45" t="s">
        <v>67</v>
      </c>
      <c r="B77" s="46"/>
      <c r="C77" s="46"/>
      <c r="D77" s="46"/>
      <c r="E77" s="46"/>
      <c r="F77" s="46"/>
      <c r="G77" s="46"/>
      <c r="H77" s="46"/>
      <c r="I77" s="46"/>
    </row>
  </sheetData>
  <mergeCells count="3">
    <mergeCell ref="A77:I77"/>
    <mergeCell ref="C27:D27"/>
    <mergeCell ref="C26:D26"/>
  </mergeCells>
  <dataValidations disablePrompts="1" count="2">
    <dataValidation type="list" showInputMessage="1" showErrorMessage="1" sqref="E57">
      <formula1>$K$55:$K$64</formula1>
    </dataValidation>
    <dataValidation type="list" showInputMessage="1" showErrorMessage="1" sqref="E58">
      <formula1>$M$55:$M$64</formula1>
    </dataValidation>
  </dataValidations>
  <hyperlinks>
    <hyperlink ref="B26" r:id="rId1"/>
  </hyperlinks>
  <printOptions gridLines="1"/>
  <pageMargins left="0.70866141732283472" right="0.70866141732283472" top="1.395" bottom="0.78740157480314965" header="0.208125" footer="0.31496062992125984"/>
  <pageSetup paperSize="9" scale="53" orientation="portrait" r:id="rId2"/>
  <headerFooter>
    <oddHeader>&amp;L&amp;G</oddHeader>
    <oddFooter>&amp;C© 2013 PROJEKTMEDIA s.r.o., U Břehu 19, Praha 10 - Hostivař, 102 00
Tel.: +420 274 021 811 | Fax: +420 274 021 812 | E-mail: info@projektmedia.cz
Jsme držiteli certifikátu ISO 9001:2008.</oddFooter>
  </headerFooter>
  <colBreaks count="1" manualBreakCount="1">
    <brk id="6" max="48" man="1"/>
  </colBreaks>
  <drawing r:id="rId3"/>
  <legacy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Čalounění</vt:lpstr>
      <vt:lpstr>List1!Oblast_tisku</vt:lpstr>
    </vt:vector>
  </TitlesOfParts>
  <Company>PROJEKTMEDIA, s.r.o.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Hrbek</dc:creator>
  <cp:lastModifiedBy>Jarda</cp:lastModifiedBy>
  <cp:lastPrinted>2013-12-11T09:25:38Z</cp:lastPrinted>
  <dcterms:created xsi:type="dcterms:W3CDTF">2013-07-24T13:04:39Z</dcterms:created>
  <dcterms:modified xsi:type="dcterms:W3CDTF">2016-05-17T13:15:33Z</dcterms:modified>
</cp:coreProperties>
</file>