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2"/>
  </bookViews>
  <sheets>
    <sheet name="Graf1" sheetId="1" r:id="rId1"/>
    <sheet name="Graf2" sheetId="2" r:id="rId2"/>
    <sheet name="Jihomoravský kraj" sheetId="3" r:id="rId3"/>
    <sheet name="kraj Vysočina" sheetId="4" r:id="rId4"/>
    <sheet name="praxe" sheetId="5" r:id="rId5"/>
  </sheets>
  <definedNames/>
  <calcPr fullCalcOnLoad="1"/>
</workbook>
</file>

<file path=xl/sharedStrings.xml><?xml version="1.0" encoding="utf-8"?>
<sst xmlns="http://schemas.openxmlformats.org/spreadsheetml/2006/main" count="199" uniqueCount="150">
  <si>
    <t>Jméno</t>
  </si>
  <si>
    <t>Škola</t>
  </si>
  <si>
    <t>Pořadí</t>
  </si>
  <si>
    <t>1.</t>
  </si>
  <si>
    <t>2.</t>
  </si>
  <si>
    <t>3.</t>
  </si>
  <si>
    <t>4.</t>
  </si>
  <si>
    <t>5.</t>
  </si>
  <si>
    <t>Startovní číslo</t>
  </si>
  <si>
    <t>S</t>
  </si>
  <si>
    <t>Praxe</t>
  </si>
  <si>
    <t>Celkem</t>
  </si>
  <si>
    <t>Správná spotřeba</t>
  </si>
  <si>
    <t>Stanovená spotřeba</t>
  </si>
  <si>
    <t>Body</t>
  </si>
  <si>
    <t>Odchylka</t>
  </si>
  <si>
    <t>Teorie</t>
  </si>
  <si>
    <t>Teorie celkem</t>
  </si>
  <si>
    <t>Úkol č.:</t>
  </si>
  <si>
    <t>G a SOŠ pg. Znojmo</t>
  </si>
  <si>
    <t>Ondřej</t>
  </si>
  <si>
    <t>Jiří</t>
  </si>
  <si>
    <t>Karolína</t>
  </si>
  <si>
    <t>Tereza</t>
  </si>
  <si>
    <t>5</t>
  </si>
  <si>
    <t>28</t>
  </si>
  <si>
    <t>29</t>
  </si>
  <si>
    <t>3</t>
  </si>
  <si>
    <t>G Šlapanice</t>
  </si>
  <si>
    <t>G Boskovice</t>
  </si>
  <si>
    <t>22</t>
  </si>
  <si>
    <t>30</t>
  </si>
  <si>
    <t>23</t>
  </si>
  <si>
    <t>G Mikulov</t>
  </si>
  <si>
    <t>15</t>
  </si>
  <si>
    <t>27</t>
  </si>
  <si>
    <t>26</t>
  </si>
  <si>
    <t>8</t>
  </si>
  <si>
    <t>Šárka</t>
  </si>
  <si>
    <t>Boháčová</t>
  </si>
  <si>
    <t>Kl. a šp. G Brno</t>
  </si>
  <si>
    <t>SPŠ chemická, Brno</t>
  </si>
  <si>
    <t>33</t>
  </si>
  <si>
    <t>Pavla</t>
  </si>
  <si>
    <t>34</t>
  </si>
  <si>
    <t>Hemalová</t>
  </si>
  <si>
    <t>Lýdie</t>
  </si>
  <si>
    <t>31</t>
  </si>
  <si>
    <t>G Křenová 36, Brno</t>
  </si>
  <si>
    <t>Lucie</t>
  </si>
  <si>
    <t>G JB Ivančice</t>
  </si>
  <si>
    <t>Štěpán</t>
  </si>
  <si>
    <t>Káňa</t>
  </si>
  <si>
    <t>G Břeclav</t>
  </si>
  <si>
    <t>Silvie</t>
  </si>
  <si>
    <t>Kostovská</t>
  </si>
  <si>
    <t>17</t>
  </si>
  <si>
    <t>Klvaňovo G Kyjov</t>
  </si>
  <si>
    <t>Mazel</t>
  </si>
  <si>
    <t>14</t>
  </si>
  <si>
    <t>Jana</t>
  </si>
  <si>
    <t>SZŠ a VOŠ zdravotnická Brno</t>
  </si>
  <si>
    <t>19</t>
  </si>
  <si>
    <t>Rezková</t>
  </si>
  <si>
    <t>G Tišnov</t>
  </si>
  <si>
    <t>Sadilová</t>
  </si>
  <si>
    <t>Szabová</t>
  </si>
  <si>
    <t>Milan</t>
  </si>
  <si>
    <t>Šůstek</t>
  </si>
  <si>
    <t>Valeš</t>
  </si>
  <si>
    <t>MěVG Klobouky u Brna</t>
  </si>
  <si>
    <t>Petr</t>
  </si>
  <si>
    <t>11.</t>
  </si>
  <si>
    <t>18.</t>
  </si>
  <si>
    <t>19.</t>
  </si>
  <si>
    <t>20.</t>
  </si>
  <si>
    <t>4</t>
  </si>
  <si>
    <t>Gyönyörová</t>
  </si>
  <si>
    <t>Chloupek</t>
  </si>
  <si>
    <t>Kare</t>
  </si>
  <si>
    <t>Juřík</t>
  </si>
  <si>
    <t xml:space="preserve">Andrea </t>
  </si>
  <si>
    <t>Kopecká</t>
  </si>
  <si>
    <t>Vyškov</t>
  </si>
  <si>
    <t>Kotlařík</t>
  </si>
  <si>
    <t>32</t>
  </si>
  <si>
    <t xml:space="preserve">Pavlína </t>
  </si>
  <si>
    <t>Kubešová</t>
  </si>
  <si>
    <t>Kuchyňová</t>
  </si>
  <si>
    <t>G ML Brno</t>
  </si>
  <si>
    <t>Eliška</t>
  </si>
  <si>
    <t>Macková</t>
  </si>
  <si>
    <t>12</t>
  </si>
  <si>
    <t>Martin</t>
  </si>
  <si>
    <t>Mareček</t>
  </si>
  <si>
    <t xml:space="preserve"> G ML Brno</t>
  </si>
  <si>
    <t>Dominik</t>
  </si>
  <si>
    <t>18</t>
  </si>
  <si>
    <t>David</t>
  </si>
  <si>
    <t>Michalík</t>
  </si>
  <si>
    <t>Pešová</t>
  </si>
  <si>
    <t>25</t>
  </si>
  <si>
    <t>Benedikt</t>
  </si>
  <si>
    <t>Peťko</t>
  </si>
  <si>
    <t>13</t>
  </si>
  <si>
    <t xml:space="preserve">Mojmír </t>
  </si>
  <si>
    <t>Poprocký</t>
  </si>
  <si>
    <t>Klára</t>
  </si>
  <si>
    <t>Pucholdtová</t>
  </si>
  <si>
    <t>21</t>
  </si>
  <si>
    <t>Ján</t>
  </si>
  <si>
    <t>Ševčík</t>
  </si>
  <si>
    <t>G Vyškov</t>
  </si>
  <si>
    <t>Täuberová</t>
  </si>
  <si>
    <t>Valentová</t>
  </si>
  <si>
    <t>1</t>
  </si>
  <si>
    <t>G TGM Zastávka u Brna</t>
  </si>
  <si>
    <t>Výlet</t>
  </si>
  <si>
    <t>Denis</t>
  </si>
  <si>
    <t>Zadražil</t>
  </si>
  <si>
    <t>Zbořilová</t>
  </si>
  <si>
    <t>Zemanová</t>
  </si>
  <si>
    <t>Ročník</t>
  </si>
  <si>
    <t>Příjmení</t>
  </si>
  <si>
    <t>6/8</t>
  </si>
  <si>
    <t>2/4</t>
  </si>
  <si>
    <t>1/4</t>
  </si>
  <si>
    <t>5/8</t>
  </si>
  <si>
    <t>2</t>
  </si>
  <si>
    <t>8.</t>
  </si>
  <si>
    <t>9.</t>
  </si>
  <si>
    <t>10.</t>
  </si>
  <si>
    <t>12.</t>
  </si>
  <si>
    <t>13.</t>
  </si>
  <si>
    <t>14.</t>
  </si>
  <si>
    <t>15.</t>
  </si>
  <si>
    <t>16.</t>
  </si>
  <si>
    <t>6.-7.</t>
  </si>
  <si>
    <t>17.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</si>
  <si>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</si>
  <si>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</si>
  <si>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</si>
  <si>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</si>
  <si>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</si>
  <si>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</si>
  <si>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</si>
  <si>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</si>
  <si>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</si>
  <si>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30.-31.</t>
  </si>
  <si>
    <t>Krajské kolo CHO kategorie C, Jihomoravský kraj, Brno 3. 4. 2012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</si>
</sst>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,%"/>
    <numFmt numFmtId="165" formatCode="0.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Symbol"/>
      <family val="1"/>
    </font>
    <font>
      <sz val="16"/>
      <name val="Arial Black"/>
      <family val="2"/>
    </font>
    <font>
      <sz val="9"/>
      <name val="Arial CE"/>
      <family val="0"/>
    </font>
    <font>
      <b/>
      <sz val="10"/>
      <color indexed="23"/>
      <name val="Arial CE"/>
      <family val="0"/>
    </font>
    <font>
      <sz val="10"/>
      <color indexed="23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19" borderId="12" xfId="0" applyFont="1" applyFill="1" applyBorder="1" applyAlignment="1">
      <alignment horizontal="center" vertical="center"/>
    </xf>
    <xf numFmtId="0" fontId="5" fillId="19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5" fillId="19" borderId="10" xfId="0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right" vertical="center" indent="1"/>
    </xf>
    <xf numFmtId="2" fontId="0" fillId="0" borderId="10" xfId="0" applyNumberFormat="1" applyBorder="1" applyAlignment="1">
      <alignment horizontal="right" vertical="center" indent="1"/>
    </xf>
    <xf numFmtId="0" fontId="0" fillId="0" borderId="10" xfId="0" applyFill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indent="1"/>
    </xf>
    <xf numFmtId="2" fontId="3" fillId="0" borderId="11" xfId="0" applyNumberFormat="1" applyFont="1" applyBorder="1" applyAlignment="1">
      <alignment horizontal="right" vertical="center" indent="1"/>
    </xf>
    <xf numFmtId="2" fontId="3" fillId="0" borderId="10" xfId="0" applyNumberFormat="1" applyFont="1" applyBorder="1" applyAlignment="1">
      <alignment horizontal="right" vertical="center" indent="1"/>
    </xf>
    <xf numFmtId="0" fontId="3" fillId="19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8" fillId="19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48" applyNumberFormat="1" applyFon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/>
    </xf>
    <xf numFmtId="0" fontId="3" fillId="19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24" borderId="10" xfId="0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19" borderId="13" xfId="0" applyFont="1" applyFill="1" applyBorder="1" applyAlignment="1">
      <alignment horizontal="right" vertical="center" textRotation="90"/>
    </xf>
    <xf numFmtId="0" fontId="3" fillId="19" borderId="14" xfId="0" applyFont="1" applyFill="1" applyBorder="1" applyAlignment="1">
      <alignment horizontal="right" vertical="center" textRotation="90"/>
    </xf>
    <xf numFmtId="0" fontId="3" fillId="19" borderId="11" xfId="0" applyFont="1" applyFill="1" applyBorder="1" applyAlignment="1">
      <alignment horizontal="right" vertical="center" textRotation="90"/>
    </xf>
    <xf numFmtId="0" fontId="3" fillId="19" borderId="13" xfId="0" applyFont="1" applyFill="1" applyBorder="1" applyAlignment="1">
      <alignment horizontal="center" vertical="center"/>
    </xf>
    <xf numFmtId="0" fontId="3" fillId="19" borderId="14" xfId="0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center" vertical="center"/>
    </xf>
    <xf numFmtId="0" fontId="8" fillId="19" borderId="15" xfId="0" applyFont="1" applyFill="1" applyBorder="1" applyAlignment="1">
      <alignment horizontal="center" vertical="center" wrapText="1"/>
    </xf>
    <xf numFmtId="0" fontId="8" fillId="19" borderId="16" xfId="0" applyFont="1" applyFill="1" applyBorder="1" applyAlignment="1">
      <alignment horizontal="center" vertical="center" wrapText="1"/>
    </xf>
    <xf numFmtId="0" fontId="8" fillId="19" borderId="1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19" borderId="10" xfId="0" applyFill="1" applyBorder="1" applyAlignment="1">
      <alignment horizontal="center" vertical="center" textRotation="90"/>
    </xf>
    <xf numFmtId="0" fontId="9" fillId="19" borderId="13" xfId="0" applyFont="1" applyFill="1" applyBorder="1" applyAlignment="1">
      <alignment horizontal="center" vertical="center"/>
    </xf>
    <xf numFmtId="0" fontId="9" fillId="19" borderId="11" xfId="0" applyFont="1" applyFill="1" applyBorder="1" applyAlignment="1">
      <alignment horizontal="center" vertical="center"/>
    </xf>
    <xf numFmtId="0" fontId="3" fillId="19" borderId="13" xfId="0" applyFont="1" applyFill="1" applyBorder="1" applyAlignment="1">
      <alignment horizontal="center" vertical="center"/>
    </xf>
    <xf numFmtId="0" fontId="3" fillId="19" borderId="14" xfId="0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center" vertical="center"/>
    </xf>
    <xf numFmtId="0" fontId="3" fillId="19" borderId="13" xfId="0" applyFont="1" applyFill="1" applyBorder="1" applyAlignment="1">
      <alignment horizontal="center" vertical="center" textRotation="90" wrapText="1"/>
    </xf>
    <xf numFmtId="0" fontId="3" fillId="19" borderId="14" xfId="0" applyFont="1" applyFill="1" applyBorder="1" applyAlignment="1">
      <alignment horizontal="center" vertical="center" textRotation="90" wrapText="1"/>
    </xf>
    <xf numFmtId="0" fontId="3" fillId="19" borderId="11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/>
    </xf>
    <xf numFmtId="0" fontId="3" fillId="19" borderId="18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0" fontId="3" fillId="19" borderId="12" xfId="0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045"/>
          <c:w val="0.6322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'Jihomoravský kraj'!$B$1</c:f>
              <c:strCache>
                <c:ptCount val="1"/>
                <c:pt idx="0">
                  <c:v>Krajské kolo CHO kategorie C, Jihomoravský kraj, Brno 1. 4. 2011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kraj'!$A$2:$A$33</c:f>
              <c:strCache>
                <c:ptCount val="28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9.-10.</c:v>
                </c:pt>
                <c:pt idx="12">
                  <c:v>9.-10.</c:v>
                </c:pt>
                <c:pt idx="13">
                  <c:v>11</c:v>
                </c:pt>
                <c:pt idx="14">
                  <c:v>12</c:v>
                </c:pt>
                <c:pt idx="15">
                  <c:v>13.-14.</c:v>
                </c:pt>
                <c:pt idx="16">
                  <c:v>13.-14.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</c:strCache>
            </c:strRef>
          </c:cat>
          <c:val>
            <c:numRef>
              <c:f>'Jihomoravský kraj'!$B$2:$B$33</c:f>
              <c:numCache>
                <c:ptCount val="28"/>
                <c:pt idx="0">
                  <c:v>0</c:v>
                </c:pt>
                <c:pt idx="3">
                  <c:v>13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36</c:v>
                </c:pt>
                <c:pt idx="21">
                  <c:v>21</c:v>
                </c:pt>
                <c:pt idx="22">
                  <c:v>0</c:v>
                </c:pt>
                <c:pt idx="23">
                  <c:v>32</c:v>
                </c:pt>
                <c:pt idx="24">
                  <c:v>18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tx>
            <c:strRef>
              <c:f>'Jihomoravský kraj'!$C$1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kraj'!$A$2:$A$33</c:f>
              <c:strCache>
                <c:ptCount val="28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9.-10.</c:v>
                </c:pt>
                <c:pt idx="12">
                  <c:v>9.-10.</c:v>
                </c:pt>
                <c:pt idx="13">
                  <c:v>11</c:v>
                </c:pt>
                <c:pt idx="14">
                  <c:v>12</c:v>
                </c:pt>
                <c:pt idx="15">
                  <c:v>13.-14.</c:v>
                </c:pt>
                <c:pt idx="16">
                  <c:v>13.-14.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</c:strCache>
            </c:strRef>
          </c:cat>
          <c:val>
            <c:numRef>
              <c:f>'Jihomoravský kraj'!$C$2:$C$33</c:f>
              <c:numCache>
                <c:ptCount val="28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2"/>
          <c:order val="2"/>
          <c:tx>
            <c:strRef>
              <c:f>'Jihomoravský kraj'!$D$1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kraj'!$A$2:$A$33</c:f>
              <c:strCache>
                <c:ptCount val="28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9.-10.</c:v>
                </c:pt>
                <c:pt idx="12">
                  <c:v>9.-10.</c:v>
                </c:pt>
                <c:pt idx="13">
                  <c:v>11</c:v>
                </c:pt>
                <c:pt idx="14">
                  <c:v>12</c:v>
                </c:pt>
                <c:pt idx="15">
                  <c:v>13.-14.</c:v>
                </c:pt>
                <c:pt idx="16">
                  <c:v>13.-14.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</c:strCache>
            </c:strRef>
          </c:cat>
          <c:val>
            <c:numRef>
              <c:f>'Jihomoravský kraj'!$D$2:$D$33</c:f>
              <c:numCache>
                <c:ptCount val="28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3"/>
          <c:order val="3"/>
          <c:tx>
            <c:strRef>
              <c:f>'Jihomoravský kraj'!$E$1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kraj'!$A$2:$A$33</c:f>
              <c:strCache>
                <c:ptCount val="28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9.-10.</c:v>
                </c:pt>
                <c:pt idx="12">
                  <c:v>9.-10.</c:v>
                </c:pt>
                <c:pt idx="13">
                  <c:v>11</c:v>
                </c:pt>
                <c:pt idx="14">
                  <c:v>12</c:v>
                </c:pt>
                <c:pt idx="15">
                  <c:v>13.-14.</c:v>
                </c:pt>
                <c:pt idx="16">
                  <c:v>13.-14.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</c:strCache>
            </c:strRef>
          </c:cat>
          <c:val>
            <c:numRef>
              <c:f>'Jihomoravský kraj'!$E$2:$E$33</c:f>
              <c:numCache>
                <c:ptCount val="28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4"/>
          <c:order val="4"/>
          <c:tx>
            <c:strRef>
              <c:f>'Jihomoravský kraj'!$G$1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kraj'!$A$2:$A$33</c:f>
              <c:strCache>
                <c:ptCount val="28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9.-10.</c:v>
                </c:pt>
                <c:pt idx="12">
                  <c:v>9.-10.</c:v>
                </c:pt>
                <c:pt idx="13">
                  <c:v>11</c:v>
                </c:pt>
                <c:pt idx="14">
                  <c:v>12</c:v>
                </c:pt>
                <c:pt idx="15">
                  <c:v>13.-14.</c:v>
                </c:pt>
                <c:pt idx="16">
                  <c:v>13.-14.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</c:strCache>
            </c:strRef>
          </c:cat>
          <c:val>
            <c:numRef>
              <c:f>'Jihomoravský kraj'!$G$2:$G$33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12</c:v>
                </c:pt>
                <c:pt idx="4">
                  <c:v>10.7</c:v>
                </c:pt>
                <c:pt idx="5">
                  <c:v>12</c:v>
                </c:pt>
                <c:pt idx="6">
                  <c:v>5.8</c:v>
                </c:pt>
                <c:pt idx="7">
                  <c:v>9.3</c:v>
                </c:pt>
                <c:pt idx="8">
                  <c:v>7.9</c:v>
                </c:pt>
                <c:pt idx="9">
                  <c:v>7.8</c:v>
                </c:pt>
                <c:pt idx="10">
                  <c:v>8.2</c:v>
                </c:pt>
                <c:pt idx="11">
                  <c:v>3.8</c:v>
                </c:pt>
                <c:pt idx="12">
                  <c:v>4</c:v>
                </c:pt>
                <c:pt idx="13">
                  <c:v>4.8</c:v>
                </c:pt>
                <c:pt idx="14">
                  <c:v>7</c:v>
                </c:pt>
                <c:pt idx="15">
                  <c:v>5.2</c:v>
                </c:pt>
                <c:pt idx="16">
                  <c:v>8.8</c:v>
                </c:pt>
                <c:pt idx="17">
                  <c:v>6</c:v>
                </c:pt>
                <c:pt idx="18">
                  <c:v>6</c:v>
                </c:pt>
                <c:pt idx="19">
                  <c:v>6.3</c:v>
                </c:pt>
                <c:pt idx="20">
                  <c:v>6.4</c:v>
                </c:pt>
                <c:pt idx="21">
                  <c:v>9</c:v>
                </c:pt>
                <c:pt idx="22">
                  <c:v>4</c:v>
                </c:pt>
                <c:pt idx="23">
                  <c:v>2.8</c:v>
                </c:pt>
                <c:pt idx="24">
                  <c:v>6.3</c:v>
                </c:pt>
                <c:pt idx="25">
                  <c:v>7</c:v>
                </c:pt>
                <c:pt idx="26">
                  <c:v>3.3</c:v>
                </c:pt>
                <c:pt idx="27">
                  <c:v>7.7</c:v>
                </c:pt>
              </c:numCache>
            </c:numRef>
          </c:val>
        </c:ser>
        <c:ser>
          <c:idx val="5"/>
          <c:order val="5"/>
          <c:tx>
            <c:strRef>
              <c:f>'Jihomoravský kraj'!$H$1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kraj'!$A$2:$A$33</c:f>
              <c:strCache>
                <c:ptCount val="28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9.-10.</c:v>
                </c:pt>
                <c:pt idx="12">
                  <c:v>9.-10.</c:v>
                </c:pt>
                <c:pt idx="13">
                  <c:v>11</c:v>
                </c:pt>
                <c:pt idx="14">
                  <c:v>12</c:v>
                </c:pt>
                <c:pt idx="15">
                  <c:v>13.-14.</c:v>
                </c:pt>
                <c:pt idx="16">
                  <c:v>13.-14.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</c:strCache>
            </c:strRef>
          </c:cat>
          <c:val>
            <c:numRef>
              <c:f>'Jihomoravský kraj'!$H$2:$H$33</c:f>
              <c:numCache>
                <c:ptCount val="28"/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  <c:pt idx="10">
                  <c:v>3.5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3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2.5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</c:numCache>
            </c:numRef>
          </c:val>
        </c:ser>
        <c:ser>
          <c:idx val="6"/>
          <c:order val="6"/>
          <c:tx>
            <c:strRef>
              <c:f>'Jihomoravský kraj'!$I$1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kraj'!$A$2:$A$33</c:f>
              <c:strCache>
                <c:ptCount val="28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9.-10.</c:v>
                </c:pt>
                <c:pt idx="12">
                  <c:v>9.-10.</c:v>
                </c:pt>
                <c:pt idx="13">
                  <c:v>11</c:v>
                </c:pt>
                <c:pt idx="14">
                  <c:v>12</c:v>
                </c:pt>
                <c:pt idx="15">
                  <c:v>13.-14.</c:v>
                </c:pt>
                <c:pt idx="16">
                  <c:v>13.-14.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</c:strCache>
            </c:strRef>
          </c:cat>
          <c:val>
            <c:numRef>
              <c:f>'Jihomoravský kraj'!$I$2:$I$33</c:f>
              <c:numCache>
                <c:ptCount val="28"/>
                <c:pt idx="2">
                  <c:v>3</c:v>
                </c:pt>
                <c:pt idx="3">
                  <c:v>9</c:v>
                </c:pt>
                <c:pt idx="4">
                  <c:v>9</c:v>
                </c:pt>
                <c:pt idx="5">
                  <c:v>7</c:v>
                </c:pt>
                <c:pt idx="6">
                  <c:v>9</c:v>
                </c:pt>
                <c:pt idx="7">
                  <c:v>6</c:v>
                </c:pt>
                <c:pt idx="8">
                  <c:v>8</c:v>
                </c:pt>
                <c:pt idx="9">
                  <c:v>6</c:v>
                </c:pt>
                <c:pt idx="10">
                  <c:v>8.5</c:v>
                </c:pt>
                <c:pt idx="11">
                  <c:v>6.5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6</c:v>
                </c:pt>
                <c:pt idx="16">
                  <c:v>8</c:v>
                </c:pt>
                <c:pt idx="17">
                  <c:v>8</c:v>
                </c:pt>
                <c:pt idx="18">
                  <c:v>5</c:v>
                </c:pt>
                <c:pt idx="19">
                  <c:v>6</c:v>
                </c:pt>
                <c:pt idx="20">
                  <c:v>3.5</c:v>
                </c:pt>
                <c:pt idx="21">
                  <c:v>6</c:v>
                </c:pt>
                <c:pt idx="22">
                  <c:v>5</c:v>
                </c:pt>
                <c:pt idx="23">
                  <c:v>6</c:v>
                </c:pt>
                <c:pt idx="24">
                  <c:v>5.5</c:v>
                </c:pt>
                <c:pt idx="25">
                  <c:v>6.5</c:v>
                </c:pt>
                <c:pt idx="26">
                  <c:v>8</c:v>
                </c:pt>
                <c:pt idx="27">
                  <c:v>6</c:v>
                </c:pt>
              </c:numCache>
            </c:numRef>
          </c:val>
        </c:ser>
        <c:ser>
          <c:idx val="7"/>
          <c:order val="7"/>
          <c:tx>
            <c:strRef>
              <c:f>'Jihomoravský kraj'!$L$1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kraj'!$A$2:$A$33</c:f>
              <c:strCache>
                <c:ptCount val="28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9.-10.</c:v>
                </c:pt>
                <c:pt idx="12">
                  <c:v>9.-10.</c:v>
                </c:pt>
                <c:pt idx="13">
                  <c:v>11</c:v>
                </c:pt>
                <c:pt idx="14">
                  <c:v>12</c:v>
                </c:pt>
                <c:pt idx="15">
                  <c:v>13.-14.</c:v>
                </c:pt>
                <c:pt idx="16">
                  <c:v>13.-14.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</c:strCache>
            </c:strRef>
          </c:cat>
          <c:val>
            <c:numRef>
              <c:f>'Jihomoravský kraj'!$L$2:$L$33</c:f>
              <c:numCache>
                <c:ptCount val="28"/>
                <c:pt idx="2">
                  <c:v>6</c:v>
                </c:pt>
                <c:pt idx="3">
                  <c:v>10</c:v>
                </c:pt>
                <c:pt idx="4">
                  <c:v>9</c:v>
                </c:pt>
                <c:pt idx="5">
                  <c:v>10</c:v>
                </c:pt>
                <c:pt idx="6">
                  <c:v>9.5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8.5</c:v>
                </c:pt>
                <c:pt idx="11">
                  <c:v>9.5</c:v>
                </c:pt>
                <c:pt idx="12">
                  <c:v>10</c:v>
                </c:pt>
                <c:pt idx="13">
                  <c:v>9</c:v>
                </c:pt>
                <c:pt idx="14">
                  <c:v>10</c:v>
                </c:pt>
                <c:pt idx="15">
                  <c:v>10</c:v>
                </c:pt>
                <c:pt idx="16">
                  <c:v>8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9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10</c:v>
                </c:pt>
                <c:pt idx="25">
                  <c:v>9</c:v>
                </c:pt>
                <c:pt idx="26">
                  <c:v>10</c:v>
                </c:pt>
                <c:pt idx="27">
                  <c:v>9</c:v>
                </c:pt>
              </c:numCache>
            </c:numRef>
          </c:val>
        </c:ser>
        <c:ser>
          <c:idx val="8"/>
          <c:order val="8"/>
          <c:tx>
            <c:strRef>
              <c:f>'Jihomoravský kraj'!$M$1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kraj'!$A$2:$A$33</c:f>
              <c:strCache>
                <c:ptCount val="28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9.-10.</c:v>
                </c:pt>
                <c:pt idx="12">
                  <c:v>9.-10.</c:v>
                </c:pt>
                <c:pt idx="13">
                  <c:v>11</c:v>
                </c:pt>
                <c:pt idx="14">
                  <c:v>12</c:v>
                </c:pt>
                <c:pt idx="15">
                  <c:v>13.-14.</c:v>
                </c:pt>
                <c:pt idx="16">
                  <c:v>13.-14.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</c:strCache>
            </c:strRef>
          </c:cat>
          <c:val>
            <c:numRef>
              <c:f>'Jihomoravský kraj'!$M$2:$M$33</c:f>
              <c:numCache>
                <c:ptCount val="28"/>
                <c:pt idx="1">
                  <c:v>0</c:v>
                </c:pt>
                <c:pt idx="2">
                  <c:v>0</c:v>
                </c:pt>
                <c:pt idx="3">
                  <c:v>59.2</c:v>
                </c:pt>
                <c:pt idx="4">
                  <c:v>57.3</c:v>
                </c:pt>
                <c:pt idx="5">
                  <c:v>52.2</c:v>
                </c:pt>
                <c:pt idx="6">
                  <c:v>47.6</c:v>
                </c:pt>
                <c:pt idx="7">
                  <c:v>52.1</c:v>
                </c:pt>
                <c:pt idx="8">
                  <c:v>49.7</c:v>
                </c:pt>
                <c:pt idx="9">
                  <c:v>48.5</c:v>
                </c:pt>
                <c:pt idx="10">
                  <c:v>49.4</c:v>
                </c:pt>
                <c:pt idx="11">
                  <c:v>44.8</c:v>
                </c:pt>
                <c:pt idx="12">
                  <c:v>44.8</c:v>
                </c:pt>
                <c:pt idx="13">
                  <c:v>42.5</c:v>
                </c:pt>
                <c:pt idx="14">
                  <c:v>49.2</c:v>
                </c:pt>
                <c:pt idx="15">
                  <c:v>45</c:v>
                </c:pt>
                <c:pt idx="16">
                  <c:v>50</c:v>
                </c:pt>
                <c:pt idx="17">
                  <c:v>45.8</c:v>
                </c:pt>
                <c:pt idx="18">
                  <c:v>43</c:v>
                </c:pt>
                <c:pt idx="19">
                  <c:v>45.9</c:v>
                </c:pt>
                <c:pt idx="20">
                  <c:v>41.8</c:v>
                </c:pt>
                <c:pt idx="21">
                  <c:v>44</c:v>
                </c:pt>
                <c:pt idx="22">
                  <c:v>41</c:v>
                </c:pt>
                <c:pt idx="23">
                  <c:v>43.3</c:v>
                </c:pt>
                <c:pt idx="24">
                  <c:v>40.2</c:v>
                </c:pt>
                <c:pt idx="25">
                  <c:v>41.7</c:v>
                </c:pt>
                <c:pt idx="26">
                  <c:v>42.7</c:v>
                </c:pt>
                <c:pt idx="27">
                  <c:v>41.1</c:v>
                </c:pt>
              </c:numCache>
            </c:numRef>
          </c:val>
        </c:ser>
        <c:ser>
          <c:idx val="9"/>
          <c:order val="9"/>
          <c:tx>
            <c:strRef>
              <c:f>'Jihomoravský kraj'!$N$1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kraj'!$A$2:$A$33</c:f>
              <c:strCache>
                <c:ptCount val="28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9.-10.</c:v>
                </c:pt>
                <c:pt idx="12">
                  <c:v>9.-10.</c:v>
                </c:pt>
                <c:pt idx="13">
                  <c:v>11</c:v>
                </c:pt>
                <c:pt idx="14">
                  <c:v>12</c:v>
                </c:pt>
                <c:pt idx="15">
                  <c:v>13.-14.</c:v>
                </c:pt>
                <c:pt idx="16">
                  <c:v>13.-14.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</c:strCache>
            </c:strRef>
          </c:cat>
          <c:val>
            <c:numRef>
              <c:f>'Jihomoravský kraj'!$N$2:$N$33</c:f>
              <c:numCache>
                <c:ptCount val="28"/>
                <c:pt idx="0">
                  <c:v>0</c:v>
                </c:pt>
                <c:pt idx="2">
                  <c:v>0</c:v>
                </c:pt>
                <c:pt idx="3">
                  <c:v>32</c:v>
                </c:pt>
                <c:pt idx="4">
                  <c:v>33</c:v>
                </c:pt>
                <c:pt idx="5">
                  <c:v>35</c:v>
                </c:pt>
                <c:pt idx="6">
                  <c:v>36</c:v>
                </c:pt>
                <c:pt idx="7">
                  <c:v>31</c:v>
                </c:pt>
                <c:pt idx="8">
                  <c:v>33</c:v>
                </c:pt>
                <c:pt idx="9">
                  <c:v>33</c:v>
                </c:pt>
                <c:pt idx="10">
                  <c:v>32</c:v>
                </c:pt>
                <c:pt idx="11">
                  <c:v>33</c:v>
                </c:pt>
                <c:pt idx="12">
                  <c:v>33</c:v>
                </c:pt>
                <c:pt idx="13">
                  <c:v>35</c:v>
                </c:pt>
                <c:pt idx="14">
                  <c:v>28</c:v>
                </c:pt>
                <c:pt idx="15">
                  <c:v>32</c:v>
                </c:pt>
                <c:pt idx="16">
                  <c:v>27</c:v>
                </c:pt>
                <c:pt idx="17">
                  <c:v>31</c:v>
                </c:pt>
                <c:pt idx="18">
                  <c:v>33</c:v>
                </c:pt>
                <c:pt idx="19">
                  <c:v>30</c:v>
                </c:pt>
                <c:pt idx="20">
                  <c:v>34</c:v>
                </c:pt>
                <c:pt idx="21">
                  <c:v>31</c:v>
                </c:pt>
                <c:pt idx="22">
                  <c:v>33</c:v>
                </c:pt>
                <c:pt idx="23">
                  <c:v>30</c:v>
                </c:pt>
                <c:pt idx="24">
                  <c:v>33</c:v>
                </c:pt>
                <c:pt idx="25">
                  <c:v>31</c:v>
                </c:pt>
                <c:pt idx="26">
                  <c:v>29</c:v>
                </c:pt>
                <c:pt idx="27">
                  <c:v>30</c:v>
                </c:pt>
              </c:numCache>
            </c:numRef>
          </c:val>
        </c:ser>
        <c:ser>
          <c:idx val="10"/>
          <c:order val="10"/>
          <c:tx>
            <c:strRef>
              <c:f>'Jihomoravský kraj'!$O$1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kraj'!$A$2:$A$33</c:f>
              <c:strCache>
                <c:ptCount val="28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9.-10.</c:v>
                </c:pt>
                <c:pt idx="12">
                  <c:v>9.-10.</c:v>
                </c:pt>
                <c:pt idx="13">
                  <c:v>11</c:v>
                </c:pt>
                <c:pt idx="14">
                  <c:v>12</c:v>
                </c:pt>
                <c:pt idx="15">
                  <c:v>13.-14.</c:v>
                </c:pt>
                <c:pt idx="16">
                  <c:v>13.-14.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</c:strCache>
            </c:strRef>
          </c:cat>
          <c:val>
            <c:numRef>
              <c:f>'Jihomoravský kraj'!$O$2:$O$33</c:f>
              <c:numCache>
                <c:ptCount val="28"/>
                <c:pt idx="0">
                  <c:v>0</c:v>
                </c:pt>
                <c:pt idx="3">
                  <c:v>91.2</c:v>
                </c:pt>
                <c:pt idx="4">
                  <c:v>90.3</c:v>
                </c:pt>
                <c:pt idx="5">
                  <c:v>87.2</c:v>
                </c:pt>
                <c:pt idx="6">
                  <c:v>83.6</c:v>
                </c:pt>
                <c:pt idx="7">
                  <c:v>83.1</c:v>
                </c:pt>
                <c:pt idx="8">
                  <c:v>82.7</c:v>
                </c:pt>
                <c:pt idx="9">
                  <c:v>81.5</c:v>
                </c:pt>
                <c:pt idx="10">
                  <c:v>81.4</c:v>
                </c:pt>
                <c:pt idx="11">
                  <c:v>77.8</c:v>
                </c:pt>
                <c:pt idx="12">
                  <c:v>77.8</c:v>
                </c:pt>
                <c:pt idx="13">
                  <c:v>77.5</c:v>
                </c:pt>
                <c:pt idx="14">
                  <c:v>77.2</c:v>
                </c:pt>
                <c:pt idx="15">
                  <c:v>77</c:v>
                </c:pt>
                <c:pt idx="16">
                  <c:v>77</c:v>
                </c:pt>
                <c:pt idx="17">
                  <c:v>76.8</c:v>
                </c:pt>
                <c:pt idx="18">
                  <c:v>76</c:v>
                </c:pt>
                <c:pt idx="19">
                  <c:v>75.9</c:v>
                </c:pt>
                <c:pt idx="20">
                  <c:v>75.8</c:v>
                </c:pt>
                <c:pt idx="21">
                  <c:v>75</c:v>
                </c:pt>
                <c:pt idx="22">
                  <c:v>74</c:v>
                </c:pt>
                <c:pt idx="23">
                  <c:v>73.3</c:v>
                </c:pt>
                <c:pt idx="24">
                  <c:v>73.2</c:v>
                </c:pt>
                <c:pt idx="25">
                  <c:v>72.7</c:v>
                </c:pt>
                <c:pt idx="26">
                  <c:v>71.7</c:v>
                </c:pt>
                <c:pt idx="27">
                  <c:v>71.1</c:v>
                </c:pt>
              </c:numCache>
            </c:numRef>
          </c:val>
        </c:ser>
        <c:axId val="17203028"/>
        <c:axId val="20609525"/>
      </c:barChart>
      <c:catAx>
        <c:axId val="17203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609525"/>
        <c:crosses val="autoZero"/>
        <c:auto val="1"/>
        <c:lblOffset val="100"/>
        <c:tickLblSkip val="1"/>
        <c:noMultiLvlLbl val="0"/>
      </c:catAx>
      <c:valAx>
        <c:axId val="206095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030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25"/>
          <c:y val="0.1185"/>
          <c:w val="0.33925"/>
          <c:h val="0.74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045"/>
          <c:w val="0.6322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'Jihomoravský kraj'!$B$1</c:f>
              <c:strCache>
                <c:ptCount val="1"/>
                <c:pt idx="0">
                  <c:v>Krajské kolo CHO kategorie C, Jihomoravský kraj, Brno 1. 4. 2011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kraj'!$A$2:$A$34</c:f>
              <c:strCache>
                <c:ptCount val="29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9.-10.</c:v>
                </c:pt>
                <c:pt idx="12">
                  <c:v>9.-10.</c:v>
                </c:pt>
                <c:pt idx="13">
                  <c:v>11</c:v>
                </c:pt>
                <c:pt idx="14">
                  <c:v>12</c:v>
                </c:pt>
                <c:pt idx="15">
                  <c:v>13.-14.</c:v>
                </c:pt>
                <c:pt idx="16">
                  <c:v>13.-14.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</c:strCache>
            </c:strRef>
          </c:cat>
          <c:val>
            <c:numRef>
              <c:f>'Jihomoravský kraj'!$B$2:$B$34</c:f>
              <c:numCache>
                <c:ptCount val="29"/>
                <c:pt idx="0">
                  <c:v>0</c:v>
                </c:pt>
                <c:pt idx="3">
                  <c:v>13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36</c:v>
                </c:pt>
                <c:pt idx="21">
                  <c:v>21</c:v>
                </c:pt>
                <c:pt idx="22">
                  <c:v>0</c:v>
                </c:pt>
                <c:pt idx="23">
                  <c:v>32</c:v>
                </c:pt>
                <c:pt idx="24">
                  <c:v>18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1"/>
          <c:order val="1"/>
          <c:tx>
            <c:strRef>
              <c:f>'Jihomoravský kraj'!$C$1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kraj'!$A$2:$A$34</c:f>
              <c:strCache>
                <c:ptCount val="29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9.-10.</c:v>
                </c:pt>
                <c:pt idx="12">
                  <c:v>9.-10.</c:v>
                </c:pt>
                <c:pt idx="13">
                  <c:v>11</c:v>
                </c:pt>
                <c:pt idx="14">
                  <c:v>12</c:v>
                </c:pt>
                <c:pt idx="15">
                  <c:v>13.-14.</c:v>
                </c:pt>
                <c:pt idx="16">
                  <c:v>13.-14.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</c:strCache>
            </c:strRef>
          </c:cat>
          <c:val>
            <c:numRef>
              <c:f>'Jihomoravský kraj'!$C$2:$C$34</c:f>
              <c:numCache>
                <c:ptCount val="29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2"/>
          <c:order val="2"/>
          <c:tx>
            <c:strRef>
              <c:f>'Jihomoravský kraj'!$D$1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kraj'!$A$2:$A$34</c:f>
              <c:strCache>
                <c:ptCount val="29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9.-10.</c:v>
                </c:pt>
                <c:pt idx="12">
                  <c:v>9.-10.</c:v>
                </c:pt>
                <c:pt idx="13">
                  <c:v>11</c:v>
                </c:pt>
                <c:pt idx="14">
                  <c:v>12</c:v>
                </c:pt>
                <c:pt idx="15">
                  <c:v>13.-14.</c:v>
                </c:pt>
                <c:pt idx="16">
                  <c:v>13.-14.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</c:strCache>
            </c:strRef>
          </c:cat>
          <c:val>
            <c:numRef>
              <c:f>'Jihomoravský kraj'!$D$2:$D$34</c:f>
              <c:numCache>
                <c:ptCount val="29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3"/>
          <c:order val="3"/>
          <c:tx>
            <c:strRef>
              <c:f>'Jihomoravský kraj'!$E$1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kraj'!$A$2:$A$34</c:f>
              <c:strCache>
                <c:ptCount val="29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9.-10.</c:v>
                </c:pt>
                <c:pt idx="12">
                  <c:v>9.-10.</c:v>
                </c:pt>
                <c:pt idx="13">
                  <c:v>11</c:v>
                </c:pt>
                <c:pt idx="14">
                  <c:v>12</c:v>
                </c:pt>
                <c:pt idx="15">
                  <c:v>13.-14.</c:v>
                </c:pt>
                <c:pt idx="16">
                  <c:v>13.-14.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</c:strCache>
            </c:strRef>
          </c:cat>
          <c:val>
            <c:numRef>
              <c:f>'Jihomoravský kraj'!$E$2:$E$34</c:f>
              <c:numCache>
                <c:ptCount val="29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4"/>
          <c:order val="4"/>
          <c:tx>
            <c:strRef>
              <c:f>'Jihomoravský kraj'!$G$1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kraj'!$A$2:$A$34</c:f>
              <c:strCache>
                <c:ptCount val="29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9.-10.</c:v>
                </c:pt>
                <c:pt idx="12">
                  <c:v>9.-10.</c:v>
                </c:pt>
                <c:pt idx="13">
                  <c:v>11</c:v>
                </c:pt>
                <c:pt idx="14">
                  <c:v>12</c:v>
                </c:pt>
                <c:pt idx="15">
                  <c:v>13.-14.</c:v>
                </c:pt>
                <c:pt idx="16">
                  <c:v>13.-14.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</c:strCache>
            </c:strRef>
          </c:cat>
          <c:val>
            <c:numRef>
              <c:f>'Jihomoravský kraj'!$G$2:$G$34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12</c:v>
                </c:pt>
                <c:pt idx="4">
                  <c:v>10.7</c:v>
                </c:pt>
                <c:pt idx="5">
                  <c:v>12</c:v>
                </c:pt>
                <c:pt idx="6">
                  <c:v>5.8</c:v>
                </c:pt>
                <c:pt idx="7">
                  <c:v>9.3</c:v>
                </c:pt>
                <c:pt idx="8">
                  <c:v>7.9</c:v>
                </c:pt>
                <c:pt idx="9">
                  <c:v>7.8</c:v>
                </c:pt>
                <c:pt idx="10">
                  <c:v>8.2</c:v>
                </c:pt>
                <c:pt idx="11">
                  <c:v>3.8</c:v>
                </c:pt>
                <c:pt idx="12">
                  <c:v>4</c:v>
                </c:pt>
                <c:pt idx="13">
                  <c:v>4.8</c:v>
                </c:pt>
                <c:pt idx="14">
                  <c:v>7</c:v>
                </c:pt>
                <c:pt idx="15">
                  <c:v>5.2</c:v>
                </c:pt>
                <c:pt idx="16">
                  <c:v>8.8</c:v>
                </c:pt>
                <c:pt idx="17">
                  <c:v>6</c:v>
                </c:pt>
                <c:pt idx="18">
                  <c:v>6</c:v>
                </c:pt>
                <c:pt idx="19">
                  <c:v>6.3</c:v>
                </c:pt>
                <c:pt idx="20">
                  <c:v>6.4</c:v>
                </c:pt>
                <c:pt idx="21">
                  <c:v>9</c:v>
                </c:pt>
                <c:pt idx="22">
                  <c:v>4</c:v>
                </c:pt>
                <c:pt idx="23">
                  <c:v>2.8</c:v>
                </c:pt>
                <c:pt idx="24">
                  <c:v>6.3</c:v>
                </c:pt>
                <c:pt idx="25">
                  <c:v>7</c:v>
                </c:pt>
                <c:pt idx="26">
                  <c:v>3.3</c:v>
                </c:pt>
                <c:pt idx="27">
                  <c:v>7.7</c:v>
                </c:pt>
                <c:pt idx="28">
                  <c:v>5.7</c:v>
                </c:pt>
              </c:numCache>
            </c:numRef>
          </c:val>
        </c:ser>
        <c:ser>
          <c:idx val="5"/>
          <c:order val="5"/>
          <c:tx>
            <c:strRef>
              <c:f>'Jihomoravský kraj'!$H$1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kraj'!$A$2:$A$34</c:f>
              <c:strCache>
                <c:ptCount val="29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9.-10.</c:v>
                </c:pt>
                <c:pt idx="12">
                  <c:v>9.-10.</c:v>
                </c:pt>
                <c:pt idx="13">
                  <c:v>11</c:v>
                </c:pt>
                <c:pt idx="14">
                  <c:v>12</c:v>
                </c:pt>
                <c:pt idx="15">
                  <c:v>13.-14.</c:v>
                </c:pt>
                <c:pt idx="16">
                  <c:v>13.-14.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</c:strCache>
            </c:strRef>
          </c:cat>
          <c:val>
            <c:numRef>
              <c:f>'Jihomoravský kraj'!$H$2:$H$34</c:f>
              <c:numCache>
                <c:ptCount val="29"/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  <c:pt idx="10">
                  <c:v>3.5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3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2.5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</c:numCache>
            </c:numRef>
          </c:val>
        </c:ser>
        <c:ser>
          <c:idx val="6"/>
          <c:order val="6"/>
          <c:tx>
            <c:strRef>
              <c:f>'Jihomoravský kraj'!$I$1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kraj'!$A$2:$A$34</c:f>
              <c:strCache>
                <c:ptCount val="29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9.-10.</c:v>
                </c:pt>
                <c:pt idx="12">
                  <c:v>9.-10.</c:v>
                </c:pt>
                <c:pt idx="13">
                  <c:v>11</c:v>
                </c:pt>
                <c:pt idx="14">
                  <c:v>12</c:v>
                </c:pt>
                <c:pt idx="15">
                  <c:v>13.-14.</c:v>
                </c:pt>
                <c:pt idx="16">
                  <c:v>13.-14.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</c:strCache>
            </c:strRef>
          </c:cat>
          <c:val>
            <c:numRef>
              <c:f>'Jihomoravský kraj'!$I$2:$I$34</c:f>
              <c:numCache>
                <c:ptCount val="29"/>
                <c:pt idx="2">
                  <c:v>3</c:v>
                </c:pt>
                <c:pt idx="3">
                  <c:v>9</c:v>
                </c:pt>
                <c:pt idx="4">
                  <c:v>9</c:v>
                </c:pt>
                <c:pt idx="5">
                  <c:v>7</c:v>
                </c:pt>
                <c:pt idx="6">
                  <c:v>9</c:v>
                </c:pt>
                <c:pt idx="7">
                  <c:v>6</c:v>
                </c:pt>
                <c:pt idx="8">
                  <c:v>8</c:v>
                </c:pt>
                <c:pt idx="9">
                  <c:v>6</c:v>
                </c:pt>
                <c:pt idx="10">
                  <c:v>8.5</c:v>
                </c:pt>
                <c:pt idx="11">
                  <c:v>6.5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6</c:v>
                </c:pt>
                <c:pt idx="16">
                  <c:v>8</c:v>
                </c:pt>
                <c:pt idx="17">
                  <c:v>8</c:v>
                </c:pt>
                <c:pt idx="18">
                  <c:v>5</c:v>
                </c:pt>
                <c:pt idx="19">
                  <c:v>6</c:v>
                </c:pt>
                <c:pt idx="20">
                  <c:v>3.5</c:v>
                </c:pt>
                <c:pt idx="21">
                  <c:v>6</c:v>
                </c:pt>
                <c:pt idx="22">
                  <c:v>5</c:v>
                </c:pt>
                <c:pt idx="23">
                  <c:v>6</c:v>
                </c:pt>
                <c:pt idx="24">
                  <c:v>5.5</c:v>
                </c:pt>
                <c:pt idx="25">
                  <c:v>6.5</c:v>
                </c:pt>
                <c:pt idx="26">
                  <c:v>8</c:v>
                </c:pt>
                <c:pt idx="27">
                  <c:v>6</c:v>
                </c:pt>
                <c:pt idx="28">
                  <c:v>8</c:v>
                </c:pt>
              </c:numCache>
            </c:numRef>
          </c:val>
        </c:ser>
        <c:ser>
          <c:idx val="7"/>
          <c:order val="7"/>
          <c:tx>
            <c:strRef>
              <c:f>'Jihomoravský kraj'!$L$1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kraj'!$A$2:$A$34</c:f>
              <c:strCache>
                <c:ptCount val="29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9.-10.</c:v>
                </c:pt>
                <c:pt idx="12">
                  <c:v>9.-10.</c:v>
                </c:pt>
                <c:pt idx="13">
                  <c:v>11</c:v>
                </c:pt>
                <c:pt idx="14">
                  <c:v>12</c:v>
                </c:pt>
                <c:pt idx="15">
                  <c:v>13.-14.</c:v>
                </c:pt>
                <c:pt idx="16">
                  <c:v>13.-14.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</c:strCache>
            </c:strRef>
          </c:cat>
          <c:val>
            <c:numRef>
              <c:f>'Jihomoravský kraj'!$L$2:$L$34</c:f>
              <c:numCache>
                <c:ptCount val="29"/>
                <c:pt idx="2">
                  <c:v>6</c:v>
                </c:pt>
                <c:pt idx="3">
                  <c:v>10</c:v>
                </c:pt>
                <c:pt idx="4">
                  <c:v>9</c:v>
                </c:pt>
                <c:pt idx="5">
                  <c:v>10</c:v>
                </c:pt>
                <c:pt idx="6">
                  <c:v>9.5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8.5</c:v>
                </c:pt>
                <c:pt idx="11">
                  <c:v>9.5</c:v>
                </c:pt>
                <c:pt idx="12">
                  <c:v>10</c:v>
                </c:pt>
                <c:pt idx="13">
                  <c:v>9</c:v>
                </c:pt>
                <c:pt idx="14">
                  <c:v>10</c:v>
                </c:pt>
                <c:pt idx="15">
                  <c:v>10</c:v>
                </c:pt>
                <c:pt idx="16">
                  <c:v>8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9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10</c:v>
                </c:pt>
                <c:pt idx="25">
                  <c:v>9</c:v>
                </c:pt>
                <c:pt idx="26">
                  <c:v>10</c:v>
                </c:pt>
                <c:pt idx="27">
                  <c:v>9</c:v>
                </c:pt>
                <c:pt idx="28">
                  <c:v>10</c:v>
                </c:pt>
              </c:numCache>
            </c:numRef>
          </c:val>
        </c:ser>
        <c:ser>
          <c:idx val="8"/>
          <c:order val="8"/>
          <c:tx>
            <c:strRef>
              <c:f>'Jihomoravský kraj'!$M$1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kraj'!$A$2:$A$34</c:f>
              <c:strCache>
                <c:ptCount val="29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9.-10.</c:v>
                </c:pt>
                <c:pt idx="12">
                  <c:v>9.-10.</c:v>
                </c:pt>
                <c:pt idx="13">
                  <c:v>11</c:v>
                </c:pt>
                <c:pt idx="14">
                  <c:v>12</c:v>
                </c:pt>
                <c:pt idx="15">
                  <c:v>13.-14.</c:v>
                </c:pt>
                <c:pt idx="16">
                  <c:v>13.-14.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</c:strCache>
            </c:strRef>
          </c:cat>
          <c:val>
            <c:numRef>
              <c:f>'Jihomoravský kraj'!$M$2:$M$34</c:f>
              <c:numCache>
                <c:ptCount val="29"/>
                <c:pt idx="1">
                  <c:v>0</c:v>
                </c:pt>
                <c:pt idx="2">
                  <c:v>0</c:v>
                </c:pt>
                <c:pt idx="3">
                  <c:v>59.2</c:v>
                </c:pt>
                <c:pt idx="4">
                  <c:v>57.3</c:v>
                </c:pt>
                <c:pt idx="5">
                  <c:v>52.2</c:v>
                </c:pt>
                <c:pt idx="6">
                  <c:v>47.6</c:v>
                </c:pt>
                <c:pt idx="7">
                  <c:v>52.1</c:v>
                </c:pt>
                <c:pt idx="8">
                  <c:v>49.7</c:v>
                </c:pt>
                <c:pt idx="9">
                  <c:v>48.5</c:v>
                </c:pt>
                <c:pt idx="10">
                  <c:v>49.4</c:v>
                </c:pt>
                <c:pt idx="11">
                  <c:v>44.8</c:v>
                </c:pt>
                <c:pt idx="12">
                  <c:v>44.8</c:v>
                </c:pt>
                <c:pt idx="13">
                  <c:v>42.5</c:v>
                </c:pt>
                <c:pt idx="14">
                  <c:v>49.2</c:v>
                </c:pt>
                <c:pt idx="15">
                  <c:v>45</c:v>
                </c:pt>
                <c:pt idx="16">
                  <c:v>50</c:v>
                </c:pt>
                <c:pt idx="17">
                  <c:v>45.8</c:v>
                </c:pt>
                <c:pt idx="18">
                  <c:v>43</c:v>
                </c:pt>
                <c:pt idx="19">
                  <c:v>45.9</c:v>
                </c:pt>
                <c:pt idx="20">
                  <c:v>41.8</c:v>
                </c:pt>
                <c:pt idx="21">
                  <c:v>44</c:v>
                </c:pt>
                <c:pt idx="22">
                  <c:v>41</c:v>
                </c:pt>
                <c:pt idx="23">
                  <c:v>43.3</c:v>
                </c:pt>
                <c:pt idx="24">
                  <c:v>40.2</c:v>
                </c:pt>
                <c:pt idx="25">
                  <c:v>41.7</c:v>
                </c:pt>
                <c:pt idx="26">
                  <c:v>42.7</c:v>
                </c:pt>
                <c:pt idx="27">
                  <c:v>41.1</c:v>
                </c:pt>
                <c:pt idx="28">
                  <c:v>48</c:v>
                </c:pt>
              </c:numCache>
            </c:numRef>
          </c:val>
        </c:ser>
        <c:ser>
          <c:idx val="9"/>
          <c:order val="9"/>
          <c:tx>
            <c:strRef>
              <c:f>'Jihomoravský kraj'!$N$1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kraj'!$A$2:$A$34</c:f>
              <c:strCache>
                <c:ptCount val="29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9.-10.</c:v>
                </c:pt>
                <c:pt idx="12">
                  <c:v>9.-10.</c:v>
                </c:pt>
                <c:pt idx="13">
                  <c:v>11</c:v>
                </c:pt>
                <c:pt idx="14">
                  <c:v>12</c:v>
                </c:pt>
                <c:pt idx="15">
                  <c:v>13.-14.</c:v>
                </c:pt>
                <c:pt idx="16">
                  <c:v>13.-14.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</c:strCache>
            </c:strRef>
          </c:cat>
          <c:val>
            <c:numRef>
              <c:f>'Jihomoravský kraj'!$N$2:$N$34</c:f>
              <c:numCache>
                <c:ptCount val="29"/>
                <c:pt idx="0">
                  <c:v>0</c:v>
                </c:pt>
                <c:pt idx="2">
                  <c:v>0</c:v>
                </c:pt>
                <c:pt idx="3">
                  <c:v>32</c:v>
                </c:pt>
                <c:pt idx="4">
                  <c:v>33</c:v>
                </c:pt>
                <c:pt idx="5">
                  <c:v>35</c:v>
                </c:pt>
                <c:pt idx="6">
                  <c:v>36</c:v>
                </c:pt>
                <c:pt idx="7">
                  <c:v>31</c:v>
                </c:pt>
                <c:pt idx="8">
                  <c:v>33</c:v>
                </c:pt>
                <c:pt idx="9">
                  <c:v>33</c:v>
                </c:pt>
                <c:pt idx="10">
                  <c:v>32</c:v>
                </c:pt>
                <c:pt idx="11">
                  <c:v>33</c:v>
                </c:pt>
                <c:pt idx="12">
                  <c:v>33</c:v>
                </c:pt>
                <c:pt idx="13">
                  <c:v>35</c:v>
                </c:pt>
                <c:pt idx="14">
                  <c:v>28</c:v>
                </c:pt>
                <c:pt idx="15">
                  <c:v>32</c:v>
                </c:pt>
                <c:pt idx="16">
                  <c:v>27</c:v>
                </c:pt>
                <c:pt idx="17">
                  <c:v>31</c:v>
                </c:pt>
                <c:pt idx="18">
                  <c:v>33</c:v>
                </c:pt>
                <c:pt idx="19">
                  <c:v>30</c:v>
                </c:pt>
                <c:pt idx="20">
                  <c:v>34</c:v>
                </c:pt>
                <c:pt idx="21">
                  <c:v>31</c:v>
                </c:pt>
                <c:pt idx="22">
                  <c:v>33</c:v>
                </c:pt>
                <c:pt idx="23">
                  <c:v>30</c:v>
                </c:pt>
                <c:pt idx="24">
                  <c:v>33</c:v>
                </c:pt>
                <c:pt idx="25">
                  <c:v>31</c:v>
                </c:pt>
                <c:pt idx="26">
                  <c:v>29</c:v>
                </c:pt>
                <c:pt idx="27">
                  <c:v>30</c:v>
                </c:pt>
                <c:pt idx="28">
                  <c:v>23</c:v>
                </c:pt>
              </c:numCache>
            </c:numRef>
          </c:val>
        </c:ser>
        <c:ser>
          <c:idx val="10"/>
          <c:order val="10"/>
          <c:tx>
            <c:strRef>
              <c:f>'Jihomoravský kraj'!$O$1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kraj'!$A$2:$A$34</c:f>
              <c:strCache>
                <c:ptCount val="29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9.-10.</c:v>
                </c:pt>
                <c:pt idx="12">
                  <c:v>9.-10.</c:v>
                </c:pt>
                <c:pt idx="13">
                  <c:v>11</c:v>
                </c:pt>
                <c:pt idx="14">
                  <c:v>12</c:v>
                </c:pt>
                <c:pt idx="15">
                  <c:v>13.-14.</c:v>
                </c:pt>
                <c:pt idx="16">
                  <c:v>13.-14.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</c:strCache>
            </c:strRef>
          </c:cat>
          <c:val>
            <c:numRef>
              <c:f>'Jihomoravský kraj'!$O$2:$O$34</c:f>
              <c:numCache>
                <c:ptCount val="29"/>
                <c:pt idx="0">
                  <c:v>0</c:v>
                </c:pt>
                <c:pt idx="3">
                  <c:v>91.2</c:v>
                </c:pt>
                <c:pt idx="4">
                  <c:v>90.3</c:v>
                </c:pt>
                <c:pt idx="5">
                  <c:v>87.2</c:v>
                </c:pt>
                <c:pt idx="6">
                  <c:v>83.6</c:v>
                </c:pt>
                <c:pt idx="7">
                  <c:v>83.1</c:v>
                </c:pt>
                <c:pt idx="8">
                  <c:v>82.7</c:v>
                </c:pt>
                <c:pt idx="9">
                  <c:v>81.5</c:v>
                </c:pt>
                <c:pt idx="10">
                  <c:v>81.4</c:v>
                </c:pt>
                <c:pt idx="11">
                  <c:v>77.8</c:v>
                </c:pt>
                <c:pt idx="12">
                  <c:v>77.8</c:v>
                </c:pt>
                <c:pt idx="13">
                  <c:v>77.5</c:v>
                </c:pt>
                <c:pt idx="14">
                  <c:v>77.2</c:v>
                </c:pt>
                <c:pt idx="15">
                  <c:v>77</c:v>
                </c:pt>
                <c:pt idx="16">
                  <c:v>77</c:v>
                </c:pt>
                <c:pt idx="17">
                  <c:v>76.8</c:v>
                </c:pt>
                <c:pt idx="18">
                  <c:v>76</c:v>
                </c:pt>
                <c:pt idx="19">
                  <c:v>75.9</c:v>
                </c:pt>
                <c:pt idx="20">
                  <c:v>75.8</c:v>
                </c:pt>
                <c:pt idx="21">
                  <c:v>75</c:v>
                </c:pt>
                <c:pt idx="22">
                  <c:v>74</c:v>
                </c:pt>
                <c:pt idx="23">
                  <c:v>73.3</c:v>
                </c:pt>
                <c:pt idx="24">
                  <c:v>73.2</c:v>
                </c:pt>
                <c:pt idx="25">
                  <c:v>72.7</c:v>
                </c:pt>
                <c:pt idx="26">
                  <c:v>71.7</c:v>
                </c:pt>
                <c:pt idx="27">
                  <c:v>71.1</c:v>
                </c:pt>
                <c:pt idx="28">
                  <c:v>71</c:v>
                </c:pt>
              </c:numCache>
            </c:numRef>
          </c:val>
        </c:ser>
        <c:axId val="51267998"/>
        <c:axId val="58758799"/>
      </c:barChart>
      <c:catAx>
        <c:axId val="51267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758799"/>
        <c:crosses val="autoZero"/>
        <c:auto val="1"/>
        <c:lblOffset val="100"/>
        <c:tickLblSkip val="1"/>
        <c:noMultiLvlLbl val="0"/>
      </c:catAx>
      <c:valAx>
        <c:axId val="587587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67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25"/>
          <c:y val="0.1185"/>
          <c:w val="0.33925"/>
          <c:h val="0.74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87401575" bottom="0.7874015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75" zoomScaleNormal="75" zoomScaleSheetLayoutView="75" zoomScalePageLayoutView="0" workbookViewId="0" topLeftCell="A1">
      <selection activeCell="E11" sqref="E11"/>
    </sheetView>
  </sheetViews>
  <sheetFormatPr defaultColWidth="9.00390625" defaultRowHeight="12.75"/>
  <cols>
    <col min="1" max="1" width="4.375" style="0" customWidth="1"/>
    <col min="2" max="2" width="0.2421875" style="0" hidden="1" customWidth="1"/>
    <col min="3" max="3" width="8.75390625" style="44" customWidth="1"/>
    <col min="4" max="4" width="14.875" style="0" customWidth="1"/>
    <col min="5" max="5" width="21.625" style="0" customWidth="1"/>
    <col min="7" max="7" width="17.625" style="0" customWidth="1"/>
    <col min="8" max="8" width="6.25390625" style="0" customWidth="1"/>
    <col min="9" max="11" width="6.375" style="0" customWidth="1"/>
    <col min="12" max="12" width="6.75390625" style="0" customWidth="1"/>
    <col min="13" max="13" width="13.125" style="0" customWidth="1"/>
    <col min="15" max="15" width="13.375" style="0" customWidth="1"/>
    <col min="16" max="16" width="11.875" style="0" customWidth="1"/>
  </cols>
  <sheetData>
    <row r="1" spans="2:16" ht="30" customHeight="1">
      <c r="B1" s="46" t="s">
        <v>149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1"/>
    </row>
    <row r="2" spans="1:15" ht="30" customHeight="1">
      <c r="A2" s="58" t="s">
        <v>2</v>
      </c>
      <c r="B2" s="64" t="s">
        <v>8</v>
      </c>
      <c r="C2" s="47" t="s">
        <v>0</v>
      </c>
      <c r="D2" s="50" t="s">
        <v>123</v>
      </c>
      <c r="E2" s="50" t="s">
        <v>1</v>
      </c>
      <c r="F2" s="50" t="s">
        <v>122</v>
      </c>
      <c r="G2" s="53" t="s">
        <v>16</v>
      </c>
      <c r="H2" s="54"/>
      <c r="I2" s="54"/>
      <c r="J2" s="54"/>
      <c r="K2" s="54"/>
      <c r="L2" s="54"/>
      <c r="M2" s="55"/>
      <c r="N2" s="59" t="s">
        <v>10</v>
      </c>
      <c r="O2" s="61" t="s">
        <v>11</v>
      </c>
    </row>
    <row r="3" spans="1:15" ht="30" customHeight="1">
      <c r="A3" s="58"/>
      <c r="B3" s="65"/>
      <c r="C3" s="48"/>
      <c r="D3" s="51"/>
      <c r="E3" s="51"/>
      <c r="F3" s="56"/>
      <c r="G3" s="53" t="s">
        <v>18</v>
      </c>
      <c r="H3" s="54"/>
      <c r="I3" s="54"/>
      <c r="J3" s="54"/>
      <c r="K3" s="54"/>
      <c r="L3" s="54"/>
      <c r="M3" s="25" t="s">
        <v>17</v>
      </c>
      <c r="N3" s="60"/>
      <c r="O3" s="62"/>
    </row>
    <row r="4" spans="1:15" ht="30" customHeight="1">
      <c r="A4" s="58"/>
      <c r="B4" s="66"/>
      <c r="C4" s="49"/>
      <c r="D4" s="52"/>
      <c r="E4" s="52"/>
      <c r="F4" s="57"/>
      <c r="G4" s="19">
        <v>1</v>
      </c>
      <c r="H4" s="19">
        <v>2</v>
      </c>
      <c r="I4" s="19">
        <v>3</v>
      </c>
      <c r="J4" s="19">
        <v>4</v>
      </c>
      <c r="K4" s="19">
        <v>5</v>
      </c>
      <c r="L4" s="19">
        <v>6</v>
      </c>
      <c r="M4" s="10" t="s">
        <v>9</v>
      </c>
      <c r="N4" s="10" t="s">
        <v>9</v>
      </c>
      <c r="O4" s="63"/>
    </row>
    <row r="5" spans="1:15" ht="30" customHeight="1">
      <c r="A5" s="45" t="s">
        <v>3</v>
      </c>
      <c r="B5" s="27" t="s">
        <v>109</v>
      </c>
      <c r="C5" s="41" t="s">
        <v>23</v>
      </c>
      <c r="D5" s="31" t="s">
        <v>65</v>
      </c>
      <c r="E5" s="23" t="s">
        <v>41</v>
      </c>
      <c r="F5" s="27" t="s">
        <v>125</v>
      </c>
      <c r="G5" s="21">
        <v>13</v>
      </c>
      <c r="H5" s="21">
        <v>9</v>
      </c>
      <c r="I5" s="21">
        <v>9</v>
      </c>
      <c r="J5" s="21">
        <v>7</v>
      </c>
      <c r="K5" s="21">
        <v>12.5</v>
      </c>
      <c r="L5" s="21">
        <v>3.5</v>
      </c>
      <c r="M5" s="20">
        <f>SUM(G5:L5)</f>
        <v>54</v>
      </c>
      <c r="N5" s="20">
        <v>38</v>
      </c>
      <c r="O5" s="22">
        <f>SUM(N5,M5)</f>
        <v>92</v>
      </c>
    </row>
    <row r="6" spans="1:15" ht="30" customHeight="1">
      <c r="A6" s="45" t="s">
        <v>4</v>
      </c>
      <c r="B6" s="27" t="s">
        <v>59</v>
      </c>
      <c r="C6" s="41" t="s">
        <v>96</v>
      </c>
      <c r="D6" s="33" t="s">
        <v>58</v>
      </c>
      <c r="E6" s="24" t="s">
        <v>28</v>
      </c>
      <c r="F6" s="27" t="s">
        <v>124</v>
      </c>
      <c r="G6" s="21">
        <v>13.5</v>
      </c>
      <c r="H6" s="21">
        <v>7</v>
      </c>
      <c r="I6" s="21">
        <v>8.5</v>
      </c>
      <c r="J6" s="21">
        <v>7</v>
      </c>
      <c r="K6" s="21">
        <v>9.5</v>
      </c>
      <c r="L6" s="21">
        <v>4.5</v>
      </c>
      <c r="M6" s="20">
        <f>SUM(G6:L6)</f>
        <v>50</v>
      </c>
      <c r="N6" s="21">
        <v>38</v>
      </c>
      <c r="O6" s="22">
        <f>SUM(N6,M6)</f>
        <v>88</v>
      </c>
    </row>
    <row r="7" spans="1:15" ht="30" customHeight="1">
      <c r="A7" s="45" t="s">
        <v>5</v>
      </c>
      <c r="B7" s="27" t="s">
        <v>92</v>
      </c>
      <c r="C7" s="41" t="s">
        <v>93</v>
      </c>
      <c r="D7" s="31" t="s">
        <v>94</v>
      </c>
      <c r="E7" s="29" t="s">
        <v>95</v>
      </c>
      <c r="F7" s="36" t="s">
        <v>124</v>
      </c>
      <c r="G7" s="21">
        <v>15.5</v>
      </c>
      <c r="H7" s="21">
        <v>7</v>
      </c>
      <c r="I7" s="21">
        <v>9.5</v>
      </c>
      <c r="J7" s="21">
        <v>7</v>
      </c>
      <c r="K7" s="21">
        <v>9.5</v>
      </c>
      <c r="L7" s="21">
        <v>4.5</v>
      </c>
      <c r="M7" s="20">
        <f>SUM(G7:L7)</f>
        <v>53</v>
      </c>
      <c r="N7" s="21">
        <v>34</v>
      </c>
      <c r="O7" s="22">
        <f>SUM(N7,M7)</f>
        <v>87</v>
      </c>
    </row>
    <row r="8" spans="1:15" ht="30" customHeight="1">
      <c r="A8" s="45" t="s">
        <v>6</v>
      </c>
      <c r="B8" s="27" t="s">
        <v>56</v>
      </c>
      <c r="C8" s="41" t="s">
        <v>21</v>
      </c>
      <c r="D8" s="31" t="s">
        <v>78</v>
      </c>
      <c r="E8" s="23" t="s">
        <v>41</v>
      </c>
      <c r="F8" s="27" t="s">
        <v>125</v>
      </c>
      <c r="G8" s="21">
        <v>15</v>
      </c>
      <c r="H8" s="21">
        <v>9</v>
      </c>
      <c r="I8" s="21">
        <v>11</v>
      </c>
      <c r="J8" s="21">
        <v>3</v>
      </c>
      <c r="K8" s="21">
        <v>11.5</v>
      </c>
      <c r="L8" s="21">
        <v>4.5</v>
      </c>
      <c r="M8" s="20">
        <f>SUM(G8:L8)</f>
        <v>54</v>
      </c>
      <c r="N8" s="21">
        <v>32</v>
      </c>
      <c r="O8" s="22">
        <f>SUM(N8,M8)</f>
        <v>86</v>
      </c>
    </row>
    <row r="9" spans="1:15" ht="30" customHeight="1">
      <c r="A9" s="45" t="s">
        <v>7</v>
      </c>
      <c r="B9" s="27" t="s">
        <v>101</v>
      </c>
      <c r="C9" s="41" t="s">
        <v>102</v>
      </c>
      <c r="D9" s="33" t="s">
        <v>103</v>
      </c>
      <c r="E9" s="24" t="s">
        <v>89</v>
      </c>
      <c r="F9" s="27" t="s">
        <v>127</v>
      </c>
      <c r="G9" s="21">
        <v>12</v>
      </c>
      <c r="H9" s="21">
        <v>9</v>
      </c>
      <c r="I9" s="21">
        <v>8.5</v>
      </c>
      <c r="J9" s="21">
        <v>4</v>
      </c>
      <c r="K9" s="21">
        <v>7.5</v>
      </c>
      <c r="L9" s="21">
        <v>4.5</v>
      </c>
      <c r="M9" s="20">
        <f>SUM(G9:L9)</f>
        <v>45.5</v>
      </c>
      <c r="N9" s="34">
        <v>40</v>
      </c>
      <c r="O9" s="22">
        <f>SUM(N9,M9)</f>
        <v>85.5</v>
      </c>
    </row>
    <row r="10" spans="1:15" ht="30" customHeight="1">
      <c r="A10" s="26" t="s">
        <v>137</v>
      </c>
      <c r="B10" s="32">
        <v>10</v>
      </c>
      <c r="C10" s="42" t="s">
        <v>86</v>
      </c>
      <c r="D10" s="31" t="s">
        <v>120</v>
      </c>
      <c r="E10" s="33" t="s">
        <v>33</v>
      </c>
      <c r="F10" s="27" t="s">
        <v>127</v>
      </c>
      <c r="G10" s="21">
        <v>11.5</v>
      </c>
      <c r="H10" s="21">
        <v>9</v>
      </c>
      <c r="I10" s="21">
        <v>11</v>
      </c>
      <c r="J10" s="21">
        <v>7</v>
      </c>
      <c r="K10" s="21">
        <v>10</v>
      </c>
      <c r="L10" s="21">
        <v>4.5</v>
      </c>
      <c r="M10" s="20">
        <f aca="true" t="shared" si="0" ref="M10:M35">SUM(G10:L10)</f>
        <v>53</v>
      </c>
      <c r="N10" s="21">
        <v>32</v>
      </c>
      <c r="O10" s="22">
        <f aca="true" t="shared" si="1" ref="O10:O35">SUM(N10,M10)</f>
        <v>85</v>
      </c>
    </row>
    <row r="11" spans="1:15" ht="30" customHeight="1">
      <c r="A11" s="26" t="s">
        <v>137</v>
      </c>
      <c r="B11" s="27" t="s">
        <v>97</v>
      </c>
      <c r="C11" s="41" t="s">
        <v>98</v>
      </c>
      <c r="D11" s="31" t="s">
        <v>99</v>
      </c>
      <c r="E11" s="23" t="s">
        <v>53</v>
      </c>
      <c r="F11" s="37" t="s">
        <v>125</v>
      </c>
      <c r="G11" s="21">
        <v>16</v>
      </c>
      <c r="H11" s="21">
        <v>4</v>
      </c>
      <c r="I11" s="21">
        <v>9.5</v>
      </c>
      <c r="J11" s="21">
        <v>5</v>
      </c>
      <c r="K11" s="21">
        <v>11</v>
      </c>
      <c r="L11" s="21">
        <v>3.5</v>
      </c>
      <c r="M11" s="20">
        <f t="shared" si="0"/>
        <v>49</v>
      </c>
      <c r="N11" s="20">
        <v>36</v>
      </c>
      <c r="O11" s="22">
        <f t="shared" si="1"/>
        <v>85</v>
      </c>
    </row>
    <row r="12" spans="1:15" ht="30" customHeight="1">
      <c r="A12" s="26" t="s">
        <v>129</v>
      </c>
      <c r="B12" s="27" t="s">
        <v>31</v>
      </c>
      <c r="C12" s="41" t="s">
        <v>49</v>
      </c>
      <c r="D12" s="31" t="s">
        <v>114</v>
      </c>
      <c r="E12" s="23" t="s">
        <v>29</v>
      </c>
      <c r="F12" s="27" t="s">
        <v>125</v>
      </c>
      <c r="G12" s="21">
        <v>12.5</v>
      </c>
      <c r="H12" s="21">
        <v>4</v>
      </c>
      <c r="I12" s="21">
        <v>11</v>
      </c>
      <c r="J12" s="21">
        <v>5</v>
      </c>
      <c r="K12" s="21">
        <v>10.5</v>
      </c>
      <c r="L12" s="21">
        <v>2</v>
      </c>
      <c r="M12" s="20">
        <f>SUM(G12:L12)</f>
        <v>45</v>
      </c>
      <c r="N12" s="20">
        <v>38</v>
      </c>
      <c r="O12" s="22">
        <f>SUM(N12,M12)</f>
        <v>83</v>
      </c>
    </row>
    <row r="13" spans="1:15" ht="30" customHeight="1">
      <c r="A13" s="26" t="s">
        <v>130</v>
      </c>
      <c r="B13" s="27" t="s">
        <v>47</v>
      </c>
      <c r="C13" s="41" t="s">
        <v>79</v>
      </c>
      <c r="D13" s="31" t="s">
        <v>80</v>
      </c>
      <c r="E13" s="23" t="s">
        <v>29</v>
      </c>
      <c r="F13" s="27" t="s">
        <v>126</v>
      </c>
      <c r="G13" s="21">
        <v>14</v>
      </c>
      <c r="H13" s="21">
        <v>9</v>
      </c>
      <c r="I13" s="21">
        <v>5.5</v>
      </c>
      <c r="J13" s="21">
        <v>7</v>
      </c>
      <c r="K13" s="21">
        <v>9.5</v>
      </c>
      <c r="L13" s="21">
        <v>4.5</v>
      </c>
      <c r="M13" s="20">
        <f t="shared" si="0"/>
        <v>49.5</v>
      </c>
      <c r="N13" s="20">
        <v>30</v>
      </c>
      <c r="O13" s="22">
        <f t="shared" si="1"/>
        <v>79.5</v>
      </c>
    </row>
    <row r="14" spans="1:15" ht="30" customHeight="1">
      <c r="A14" s="26" t="s">
        <v>131</v>
      </c>
      <c r="B14" s="27" t="s">
        <v>37</v>
      </c>
      <c r="C14" s="41" t="s">
        <v>90</v>
      </c>
      <c r="D14" s="31" t="s">
        <v>91</v>
      </c>
      <c r="E14" s="23" t="s">
        <v>48</v>
      </c>
      <c r="F14" s="36" t="s">
        <v>125</v>
      </c>
      <c r="G14" s="34">
        <v>10.5</v>
      </c>
      <c r="H14" s="34">
        <v>9</v>
      </c>
      <c r="I14" s="34">
        <v>10</v>
      </c>
      <c r="J14" s="34">
        <v>4</v>
      </c>
      <c r="K14" s="34">
        <v>12</v>
      </c>
      <c r="L14" s="34">
        <v>4.5</v>
      </c>
      <c r="M14" s="20">
        <f t="shared" si="0"/>
        <v>50</v>
      </c>
      <c r="N14" s="34">
        <v>29</v>
      </c>
      <c r="O14" s="22">
        <f t="shared" si="1"/>
        <v>79</v>
      </c>
    </row>
    <row r="15" spans="1:15" ht="30" customHeight="1">
      <c r="A15" s="26" t="s">
        <v>72</v>
      </c>
      <c r="B15" s="27" t="s">
        <v>25</v>
      </c>
      <c r="C15" s="43" t="s">
        <v>71</v>
      </c>
      <c r="D15" s="31" t="s">
        <v>84</v>
      </c>
      <c r="E15" s="23" t="s">
        <v>57</v>
      </c>
      <c r="F15" s="27" t="s">
        <v>125</v>
      </c>
      <c r="G15" s="21">
        <v>13</v>
      </c>
      <c r="H15" s="21">
        <v>5</v>
      </c>
      <c r="I15" s="21">
        <v>11</v>
      </c>
      <c r="J15" s="21">
        <v>5</v>
      </c>
      <c r="K15" s="21">
        <v>5</v>
      </c>
      <c r="L15" s="21">
        <v>4.5</v>
      </c>
      <c r="M15" s="20">
        <f t="shared" si="0"/>
        <v>43.5</v>
      </c>
      <c r="N15" s="34">
        <v>35</v>
      </c>
      <c r="O15" s="22">
        <f t="shared" si="1"/>
        <v>78.5</v>
      </c>
    </row>
    <row r="16" spans="1:15" ht="30" customHeight="1">
      <c r="A16" s="26" t="s">
        <v>132</v>
      </c>
      <c r="B16" s="27" t="s">
        <v>115</v>
      </c>
      <c r="C16" s="41" t="s">
        <v>20</v>
      </c>
      <c r="D16" s="31" t="s">
        <v>69</v>
      </c>
      <c r="E16" s="23" t="s">
        <v>116</v>
      </c>
      <c r="F16" s="27" t="s">
        <v>124</v>
      </c>
      <c r="G16" s="21">
        <v>12</v>
      </c>
      <c r="H16" s="21">
        <v>9</v>
      </c>
      <c r="I16" s="21">
        <v>3</v>
      </c>
      <c r="J16" s="21">
        <v>4</v>
      </c>
      <c r="K16" s="21">
        <v>10.5</v>
      </c>
      <c r="L16" s="21">
        <v>3.5</v>
      </c>
      <c r="M16" s="20">
        <f t="shared" si="0"/>
        <v>42</v>
      </c>
      <c r="N16" s="21">
        <v>35</v>
      </c>
      <c r="O16" s="22">
        <f t="shared" si="1"/>
        <v>77</v>
      </c>
    </row>
    <row r="17" spans="1:15" ht="30" customHeight="1">
      <c r="A17" s="26" t="s">
        <v>133</v>
      </c>
      <c r="B17" s="27" t="s">
        <v>35</v>
      </c>
      <c r="C17" s="41" t="s">
        <v>51</v>
      </c>
      <c r="D17" s="31" t="s">
        <v>52</v>
      </c>
      <c r="E17" s="23" t="s">
        <v>53</v>
      </c>
      <c r="F17" s="27" t="s">
        <v>125</v>
      </c>
      <c r="G17" s="21">
        <v>11</v>
      </c>
      <c r="H17" s="21">
        <v>9</v>
      </c>
      <c r="I17" s="21">
        <v>8</v>
      </c>
      <c r="J17" s="21">
        <v>5</v>
      </c>
      <c r="K17" s="21">
        <v>11</v>
      </c>
      <c r="L17" s="21">
        <v>3.5</v>
      </c>
      <c r="M17" s="20">
        <f t="shared" si="0"/>
        <v>47.5</v>
      </c>
      <c r="N17" s="20">
        <v>29</v>
      </c>
      <c r="O17" s="22">
        <f t="shared" si="1"/>
        <v>76.5</v>
      </c>
    </row>
    <row r="18" spans="1:15" ht="30" customHeight="1">
      <c r="A18" s="26" t="s">
        <v>134</v>
      </c>
      <c r="B18" s="32">
        <v>6</v>
      </c>
      <c r="C18" s="42" t="s">
        <v>93</v>
      </c>
      <c r="D18" s="31" t="s">
        <v>117</v>
      </c>
      <c r="E18" s="33" t="s">
        <v>57</v>
      </c>
      <c r="F18" s="37" t="s">
        <v>125</v>
      </c>
      <c r="G18" s="34">
        <v>9</v>
      </c>
      <c r="H18" s="34">
        <v>7</v>
      </c>
      <c r="I18" s="34">
        <v>7</v>
      </c>
      <c r="J18" s="34">
        <v>7</v>
      </c>
      <c r="K18" s="34">
        <v>7.5</v>
      </c>
      <c r="L18" s="34">
        <v>4.5</v>
      </c>
      <c r="M18" s="20">
        <f t="shared" si="0"/>
        <v>42</v>
      </c>
      <c r="N18" s="34">
        <v>32.5</v>
      </c>
      <c r="O18" s="22">
        <f t="shared" si="1"/>
        <v>74.5</v>
      </c>
    </row>
    <row r="19" spans="1:15" ht="30" customHeight="1">
      <c r="A19" s="26" t="s">
        <v>135</v>
      </c>
      <c r="B19" s="27" t="s">
        <v>32</v>
      </c>
      <c r="C19" s="41" t="s">
        <v>22</v>
      </c>
      <c r="D19" s="31" t="s">
        <v>88</v>
      </c>
      <c r="E19" s="23" t="s">
        <v>89</v>
      </c>
      <c r="F19" s="36" t="s">
        <v>126</v>
      </c>
      <c r="G19" s="21">
        <v>9.5</v>
      </c>
      <c r="H19" s="21">
        <v>9</v>
      </c>
      <c r="I19" s="21">
        <v>6.5</v>
      </c>
      <c r="J19" s="21">
        <v>4</v>
      </c>
      <c r="K19" s="21">
        <v>11</v>
      </c>
      <c r="L19" s="21">
        <v>3.5</v>
      </c>
      <c r="M19" s="20">
        <f t="shared" si="0"/>
        <v>43.5</v>
      </c>
      <c r="N19" s="20">
        <v>30</v>
      </c>
      <c r="O19" s="22">
        <f t="shared" si="1"/>
        <v>73.5</v>
      </c>
    </row>
    <row r="20" spans="1:15" ht="30" customHeight="1">
      <c r="A20" s="26" t="s">
        <v>136</v>
      </c>
      <c r="B20" s="27" t="s">
        <v>42</v>
      </c>
      <c r="C20" s="41" t="s">
        <v>22</v>
      </c>
      <c r="D20" s="31" t="s">
        <v>63</v>
      </c>
      <c r="E20" s="23" t="s">
        <v>64</v>
      </c>
      <c r="F20" s="27" t="s">
        <v>124</v>
      </c>
      <c r="G20" s="21">
        <v>11.5</v>
      </c>
      <c r="H20" s="21">
        <v>8</v>
      </c>
      <c r="I20" s="21">
        <v>10</v>
      </c>
      <c r="J20" s="21">
        <v>4</v>
      </c>
      <c r="K20" s="21">
        <v>8.5</v>
      </c>
      <c r="L20" s="21">
        <v>4.5</v>
      </c>
      <c r="M20" s="20">
        <f t="shared" si="0"/>
        <v>46.5</v>
      </c>
      <c r="N20" s="35">
        <v>25</v>
      </c>
      <c r="O20" s="22">
        <f t="shared" si="1"/>
        <v>71.5</v>
      </c>
    </row>
    <row r="21" spans="1:15" ht="30" customHeight="1">
      <c r="A21" s="26" t="s">
        <v>138</v>
      </c>
      <c r="B21" s="27" t="s">
        <v>62</v>
      </c>
      <c r="C21" s="41" t="s">
        <v>49</v>
      </c>
      <c r="D21" s="31" t="s">
        <v>113</v>
      </c>
      <c r="E21" s="23" t="s">
        <v>50</v>
      </c>
      <c r="F21" s="36" t="s">
        <v>124</v>
      </c>
      <c r="G21" s="21">
        <v>12.5</v>
      </c>
      <c r="H21" s="21">
        <v>1</v>
      </c>
      <c r="I21" s="21">
        <v>4</v>
      </c>
      <c r="J21" s="21">
        <v>7</v>
      </c>
      <c r="K21" s="21">
        <v>9.5</v>
      </c>
      <c r="L21" s="21">
        <v>2</v>
      </c>
      <c r="M21" s="20">
        <f t="shared" si="0"/>
        <v>36</v>
      </c>
      <c r="N21" s="20">
        <v>33</v>
      </c>
      <c r="O21" s="22">
        <f t="shared" si="1"/>
        <v>69</v>
      </c>
    </row>
    <row r="22" spans="1:15" ht="30" customHeight="1">
      <c r="A22" s="26" t="s">
        <v>73</v>
      </c>
      <c r="B22" s="32">
        <v>20</v>
      </c>
      <c r="C22" s="42" t="s">
        <v>38</v>
      </c>
      <c r="D22" s="31" t="s">
        <v>39</v>
      </c>
      <c r="E22" s="33" t="s">
        <v>40</v>
      </c>
      <c r="F22" s="36" t="s">
        <v>124</v>
      </c>
      <c r="G22" s="21">
        <v>8</v>
      </c>
      <c r="H22" s="21">
        <v>6</v>
      </c>
      <c r="I22" s="21">
        <v>5.5</v>
      </c>
      <c r="J22" s="21">
        <v>4</v>
      </c>
      <c r="K22" s="21">
        <v>9.5</v>
      </c>
      <c r="L22" s="21">
        <v>3.5</v>
      </c>
      <c r="M22" s="20">
        <f t="shared" si="0"/>
        <v>36.5</v>
      </c>
      <c r="N22" s="20">
        <v>31.5</v>
      </c>
      <c r="O22" s="22">
        <f t="shared" si="1"/>
        <v>68</v>
      </c>
    </row>
    <row r="23" spans="1:15" ht="30" customHeight="1">
      <c r="A23" s="26" t="s">
        <v>74</v>
      </c>
      <c r="B23" s="27" t="s">
        <v>36</v>
      </c>
      <c r="C23" s="41" t="s">
        <v>81</v>
      </c>
      <c r="D23" s="31" t="s">
        <v>82</v>
      </c>
      <c r="E23" s="23" t="s">
        <v>83</v>
      </c>
      <c r="F23" s="27" t="s">
        <v>124</v>
      </c>
      <c r="G23" s="21">
        <v>8</v>
      </c>
      <c r="H23" s="21">
        <v>9</v>
      </c>
      <c r="I23" s="21">
        <v>9.5</v>
      </c>
      <c r="J23" s="21">
        <v>5</v>
      </c>
      <c r="K23" s="21">
        <v>10.5</v>
      </c>
      <c r="L23" s="21">
        <v>1</v>
      </c>
      <c r="M23" s="20">
        <f>SUM(G23:L23)</f>
        <v>43</v>
      </c>
      <c r="N23" s="34">
        <v>24</v>
      </c>
      <c r="O23" s="22">
        <f>SUM(N23,M23)</f>
        <v>67</v>
      </c>
    </row>
    <row r="24" spans="1:15" ht="30" customHeight="1">
      <c r="A24" s="26" t="s">
        <v>75</v>
      </c>
      <c r="B24" s="27" t="s">
        <v>34</v>
      </c>
      <c r="C24" s="41" t="s">
        <v>54</v>
      </c>
      <c r="D24" s="33" t="s">
        <v>55</v>
      </c>
      <c r="E24" s="24" t="s">
        <v>40</v>
      </c>
      <c r="F24" s="27" t="s">
        <v>124</v>
      </c>
      <c r="G24" s="21">
        <v>8.5</v>
      </c>
      <c r="H24" s="21">
        <v>7</v>
      </c>
      <c r="I24" s="21">
        <v>9</v>
      </c>
      <c r="J24" s="21">
        <v>4</v>
      </c>
      <c r="K24" s="21">
        <v>9.5</v>
      </c>
      <c r="L24" s="21">
        <v>1.5</v>
      </c>
      <c r="M24" s="20">
        <f t="shared" si="0"/>
        <v>39.5</v>
      </c>
      <c r="N24" s="21">
        <v>27</v>
      </c>
      <c r="O24" s="22">
        <f t="shared" si="1"/>
        <v>66.5</v>
      </c>
    </row>
    <row r="25" spans="1:15" ht="30" customHeight="1">
      <c r="A25" s="26" t="s">
        <v>139</v>
      </c>
      <c r="B25" s="27" t="s">
        <v>104</v>
      </c>
      <c r="C25" s="41" t="s">
        <v>105</v>
      </c>
      <c r="D25" s="31" t="s">
        <v>106</v>
      </c>
      <c r="E25" s="23" t="s">
        <v>89</v>
      </c>
      <c r="F25" s="27" t="s">
        <v>126</v>
      </c>
      <c r="G25" s="21">
        <v>12.5</v>
      </c>
      <c r="H25" s="21">
        <v>0</v>
      </c>
      <c r="I25" s="21">
        <v>5</v>
      </c>
      <c r="J25" s="21">
        <v>4</v>
      </c>
      <c r="K25" s="21">
        <v>10</v>
      </c>
      <c r="L25" s="21">
        <v>2.5</v>
      </c>
      <c r="M25" s="20">
        <f t="shared" si="0"/>
        <v>34</v>
      </c>
      <c r="N25" s="21">
        <v>32</v>
      </c>
      <c r="O25" s="22">
        <f t="shared" si="1"/>
        <v>66</v>
      </c>
    </row>
    <row r="26" spans="1:15" ht="30" customHeight="1">
      <c r="A26" s="26" t="s">
        <v>140</v>
      </c>
      <c r="B26" s="27" t="s">
        <v>27</v>
      </c>
      <c r="C26" s="41" t="s">
        <v>107</v>
      </c>
      <c r="D26" s="31" t="s">
        <v>108</v>
      </c>
      <c r="E26" s="23" t="s">
        <v>70</v>
      </c>
      <c r="F26" s="27" t="s">
        <v>124</v>
      </c>
      <c r="G26" s="21">
        <v>11</v>
      </c>
      <c r="H26" s="21">
        <v>9</v>
      </c>
      <c r="I26" s="21">
        <v>4</v>
      </c>
      <c r="J26" s="21">
        <v>4</v>
      </c>
      <c r="K26" s="21">
        <v>8</v>
      </c>
      <c r="L26" s="21">
        <v>4.5</v>
      </c>
      <c r="M26" s="20">
        <f t="shared" si="0"/>
        <v>40.5</v>
      </c>
      <c r="N26" s="21">
        <v>25</v>
      </c>
      <c r="O26" s="22">
        <f t="shared" si="1"/>
        <v>65.5</v>
      </c>
    </row>
    <row r="27" spans="1:15" ht="30" customHeight="1">
      <c r="A27" s="26" t="s">
        <v>141</v>
      </c>
      <c r="B27" s="27" t="s">
        <v>26</v>
      </c>
      <c r="C27" s="41" t="s">
        <v>46</v>
      </c>
      <c r="D27" s="33" t="s">
        <v>45</v>
      </c>
      <c r="E27" s="24" t="s">
        <v>19</v>
      </c>
      <c r="F27" s="27" t="s">
        <v>124</v>
      </c>
      <c r="G27" s="21">
        <v>12</v>
      </c>
      <c r="H27" s="21">
        <v>4</v>
      </c>
      <c r="I27" s="21">
        <v>6.5</v>
      </c>
      <c r="J27" s="21">
        <v>4</v>
      </c>
      <c r="K27" s="21">
        <v>6.5</v>
      </c>
      <c r="L27" s="21">
        <v>3.5</v>
      </c>
      <c r="M27" s="20">
        <f t="shared" si="0"/>
        <v>36.5</v>
      </c>
      <c r="N27" s="20">
        <v>26</v>
      </c>
      <c r="O27" s="22">
        <f t="shared" si="1"/>
        <v>62.5</v>
      </c>
    </row>
    <row r="28" spans="1:15" ht="30" customHeight="1">
      <c r="A28" s="26" t="s">
        <v>142</v>
      </c>
      <c r="B28" s="32">
        <v>7</v>
      </c>
      <c r="C28" s="42" t="s">
        <v>118</v>
      </c>
      <c r="D28" s="31" t="s">
        <v>119</v>
      </c>
      <c r="E28" s="33" t="s">
        <v>41</v>
      </c>
      <c r="F28" s="36" t="s">
        <v>126</v>
      </c>
      <c r="G28" s="21">
        <v>10.5</v>
      </c>
      <c r="H28" s="21">
        <v>9</v>
      </c>
      <c r="I28" s="21">
        <v>4.5</v>
      </c>
      <c r="J28" s="21">
        <v>3</v>
      </c>
      <c r="K28" s="21">
        <v>8</v>
      </c>
      <c r="L28" s="21">
        <v>2</v>
      </c>
      <c r="M28" s="20">
        <f t="shared" si="0"/>
        <v>37</v>
      </c>
      <c r="N28" s="21">
        <v>25</v>
      </c>
      <c r="O28" s="22">
        <f t="shared" si="1"/>
        <v>62</v>
      </c>
    </row>
    <row r="29" spans="1:15" ht="30" customHeight="1">
      <c r="A29" s="26" t="s">
        <v>143</v>
      </c>
      <c r="B29" s="27" t="s">
        <v>44</v>
      </c>
      <c r="C29" s="41" t="s">
        <v>60</v>
      </c>
      <c r="D29" s="31" t="s">
        <v>66</v>
      </c>
      <c r="E29" s="23" t="s">
        <v>28</v>
      </c>
      <c r="F29" s="36" t="s">
        <v>124</v>
      </c>
      <c r="G29" s="34">
        <v>13</v>
      </c>
      <c r="H29" s="34">
        <v>9</v>
      </c>
      <c r="I29" s="34">
        <v>6.5</v>
      </c>
      <c r="J29" s="34">
        <v>3</v>
      </c>
      <c r="K29" s="34">
        <v>5</v>
      </c>
      <c r="L29" s="34">
        <v>0</v>
      </c>
      <c r="M29" s="20">
        <f t="shared" si="0"/>
        <v>36.5</v>
      </c>
      <c r="N29" s="20">
        <v>21.5</v>
      </c>
      <c r="O29" s="22">
        <f t="shared" si="1"/>
        <v>58</v>
      </c>
    </row>
    <row r="30" spans="1:15" ht="30" customHeight="1">
      <c r="A30" s="26" t="s">
        <v>144</v>
      </c>
      <c r="B30" s="27" t="s">
        <v>76</v>
      </c>
      <c r="C30" s="41" t="s">
        <v>49</v>
      </c>
      <c r="D30" s="31" t="s">
        <v>77</v>
      </c>
      <c r="E30" s="29" t="s">
        <v>40</v>
      </c>
      <c r="F30" s="36" t="s">
        <v>124</v>
      </c>
      <c r="G30" s="34">
        <v>6.5</v>
      </c>
      <c r="H30" s="34">
        <v>7</v>
      </c>
      <c r="I30" s="34">
        <v>5.5</v>
      </c>
      <c r="J30" s="34">
        <v>0</v>
      </c>
      <c r="K30" s="34">
        <v>5.5</v>
      </c>
      <c r="L30" s="34">
        <v>3.5</v>
      </c>
      <c r="M30" s="20">
        <f t="shared" si="0"/>
        <v>28</v>
      </c>
      <c r="N30" s="34">
        <v>28</v>
      </c>
      <c r="O30" s="22">
        <f t="shared" si="1"/>
        <v>56</v>
      </c>
    </row>
    <row r="31" spans="1:15" ht="30" customHeight="1">
      <c r="A31" s="26" t="s">
        <v>145</v>
      </c>
      <c r="B31" s="27" t="s">
        <v>85</v>
      </c>
      <c r="C31" s="41" t="s">
        <v>86</v>
      </c>
      <c r="D31" s="31" t="s">
        <v>87</v>
      </c>
      <c r="E31" s="23" t="s">
        <v>61</v>
      </c>
      <c r="F31" s="27" t="s">
        <v>125</v>
      </c>
      <c r="G31" s="21">
        <v>6.5</v>
      </c>
      <c r="H31" s="21">
        <v>0</v>
      </c>
      <c r="I31" s="21">
        <v>5.5</v>
      </c>
      <c r="J31" s="21">
        <v>5</v>
      </c>
      <c r="K31" s="21">
        <v>9.5</v>
      </c>
      <c r="L31" s="21">
        <v>0</v>
      </c>
      <c r="M31" s="20">
        <f t="shared" si="0"/>
        <v>26.5</v>
      </c>
      <c r="N31" s="20">
        <v>28</v>
      </c>
      <c r="O31" s="22">
        <f t="shared" si="1"/>
        <v>54.5</v>
      </c>
    </row>
    <row r="32" spans="1:15" ht="30" customHeight="1">
      <c r="A32" s="26" t="s">
        <v>146</v>
      </c>
      <c r="B32" s="32">
        <v>9</v>
      </c>
      <c r="C32" s="42" t="s">
        <v>43</v>
      </c>
      <c r="D32" s="31" t="s">
        <v>121</v>
      </c>
      <c r="E32" s="33" t="s">
        <v>64</v>
      </c>
      <c r="F32" s="27" t="s">
        <v>124</v>
      </c>
      <c r="G32" s="21">
        <v>8.5</v>
      </c>
      <c r="H32" s="21">
        <v>9</v>
      </c>
      <c r="I32" s="21">
        <v>10.5</v>
      </c>
      <c r="J32" s="21">
        <v>7</v>
      </c>
      <c r="K32" s="21">
        <v>10.5</v>
      </c>
      <c r="L32" s="21">
        <v>3.5</v>
      </c>
      <c r="M32" s="20">
        <f t="shared" si="0"/>
        <v>49</v>
      </c>
      <c r="N32" s="21">
        <v>3</v>
      </c>
      <c r="O32" s="22">
        <f t="shared" si="1"/>
        <v>52</v>
      </c>
    </row>
    <row r="33" spans="1:15" ht="30" customHeight="1">
      <c r="A33" s="26" t="s">
        <v>147</v>
      </c>
      <c r="B33" s="27" t="s">
        <v>128</v>
      </c>
      <c r="C33" s="41" t="s">
        <v>110</v>
      </c>
      <c r="D33" s="31" t="s">
        <v>111</v>
      </c>
      <c r="E33" s="23" t="s">
        <v>112</v>
      </c>
      <c r="F33" s="27" t="s">
        <v>124</v>
      </c>
      <c r="G33" s="21">
        <v>3</v>
      </c>
      <c r="H33" s="21">
        <v>0</v>
      </c>
      <c r="I33" s="21">
        <v>6.5</v>
      </c>
      <c r="J33" s="21">
        <v>5</v>
      </c>
      <c r="K33" s="21">
        <v>5</v>
      </c>
      <c r="L33" s="21">
        <v>4.5</v>
      </c>
      <c r="M33" s="20">
        <f t="shared" si="0"/>
        <v>24</v>
      </c>
      <c r="N33" s="21">
        <v>24</v>
      </c>
      <c r="O33" s="22">
        <f t="shared" si="1"/>
        <v>48</v>
      </c>
    </row>
    <row r="34" spans="1:15" ht="30" customHeight="1">
      <c r="A34" s="26" t="s">
        <v>148</v>
      </c>
      <c r="B34" s="27" t="s">
        <v>24</v>
      </c>
      <c r="C34" s="41" t="s">
        <v>81</v>
      </c>
      <c r="D34" s="31" t="s">
        <v>100</v>
      </c>
      <c r="E34" s="28" t="s">
        <v>70</v>
      </c>
      <c r="F34" s="36" t="s">
        <v>124</v>
      </c>
      <c r="G34" s="34">
        <v>6</v>
      </c>
      <c r="H34" s="34">
        <v>0</v>
      </c>
      <c r="I34" s="34">
        <v>4</v>
      </c>
      <c r="J34" s="34">
        <v>5</v>
      </c>
      <c r="K34" s="34">
        <v>4</v>
      </c>
      <c r="L34" s="34">
        <v>4.5</v>
      </c>
      <c r="M34" s="20">
        <f t="shared" si="0"/>
        <v>23.5</v>
      </c>
      <c r="N34" s="34">
        <v>21</v>
      </c>
      <c r="O34" s="22">
        <f t="shared" si="1"/>
        <v>44.5</v>
      </c>
    </row>
    <row r="35" spans="1:15" ht="30" customHeight="1">
      <c r="A35" s="30" t="s">
        <v>148</v>
      </c>
      <c r="B35" s="27" t="s">
        <v>30</v>
      </c>
      <c r="C35" s="41" t="s">
        <v>67</v>
      </c>
      <c r="D35" s="31" t="s">
        <v>68</v>
      </c>
      <c r="E35" s="23" t="s">
        <v>33</v>
      </c>
      <c r="F35" s="38" t="s">
        <v>124</v>
      </c>
      <c r="G35" s="21">
        <v>13</v>
      </c>
      <c r="H35" s="21">
        <v>9</v>
      </c>
      <c r="I35" s="21">
        <v>2.5</v>
      </c>
      <c r="J35" s="21">
        <v>4</v>
      </c>
      <c r="K35" s="21">
        <v>7.5</v>
      </c>
      <c r="L35" s="21">
        <v>1.5</v>
      </c>
      <c r="M35" s="20">
        <f t="shared" si="0"/>
        <v>37.5</v>
      </c>
      <c r="N35" s="20">
        <v>7</v>
      </c>
      <c r="O35" s="22">
        <f t="shared" si="1"/>
        <v>44.5</v>
      </c>
    </row>
    <row r="36" spans="1:15" ht="29.25" customHeight="1">
      <c r="A36" s="30"/>
      <c r="B36" s="27"/>
      <c r="C36" s="41"/>
      <c r="D36" s="31"/>
      <c r="E36" s="23"/>
      <c r="F36" s="27"/>
      <c r="G36" s="21"/>
      <c r="H36" s="21"/>
      <c r="I36" s="21"/>
      <c r="J36" s="21"/>
      <c r="K36" s="21"/>
      <c r="L36" s="21"/>
      <c r="M36" s="20"/>
      <c r="N36" s="21"/>
      <c r="O36" s="22"/>
    </row>
  </sheetData>
  <sheetProtection/>
  <mergeCells count="11">
    <mergeCell ref="A2:A4"/>
    <mergeCell ref="N2:N3"/>
    <mergeCell ref="O2:O4"/>
    <mergeCell ref="B2:B4"/>
    <mergeCell ref="B1:O1"/>
    <mergeCell ref="C2:C4"/>
    <mergeCell ref="D2:D4"/>
    <mergeCell ref="E2:E4"/>
    <mergeCell ref="G3:L3"/>
    <mergeCell ref="G2:M2"/>
    <mergeCell ref="F2:F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11.375" style="0" customWidth="1"/>
    <col min="2" max="2" width="11.625" style="0" customWidth="1"/>
    <col min="3" max="3" width="18.75390625" style="0" customWidth="1"/>
    <col min="4" max="4" width="20.375" style="0" customWidth="1"/>
    <col min="5" max="5" width="0" style="0" hidden="1" customWidth="1"/>
  </cols>
  <sheetData>
    <row r="1" spans="1:13" ht="61.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"/>
    </row>
    <row r="2" spans="1:13" ht="18.75" customHeight="1">
      <c r="A2" s="50"/>
      <c r="B2" s="70"/>
      <c r="C2" s="70"/>
      <c r="D2" s="70"/>
      <c r="E2" s="72"/>
      <c r="F2" s="69"/>
      <c r="G2" s="69"/>
      <c r="H2" s="69"/>
      <c r="I2" s="69"/>
      <c r="J2" s="69"/>
      <c r="K2" s="39"/>
      <c r="L2" s="39"/>
      <c r="M2" s="2"/>
    </row>
    <row r="3" spans="1:13" ht="18.75" customHeight="1" thickBot="1">
      <c r="A3" s="68"/>
      <c r="B3" s="71"/>
      <c r="C3" s="71"/>
      <c r="D3" s="71"/>
      <c r="E3" s="73"/>
      <c r="F3" s="6"/>
      <c r="G3" s="6"/>
      <c r="H3" s="6"/>
      <c r="I3" s="6"/>
      <c r="J3" s="7"/>
      <c r="K3" s="40"/>
      <c r="L3" s="40"/>
      <c r="M3" s="2"/>
    </row>
    <row r="4" spans="1:13" ht="18.75" customHeight="1">
      <c r="A4" s="5"/>
      <c r="B4" s="14"/>
      <c r="C4" s="14"/>
      <c r="D4" s="9"/>
      <c r="E4" s="5"/>
      <c r="F4" s="11"/>
      <c r="G4" s="11"/>
      <c r="H4" s="11"/>
      <c r="I4" s="11"/>
      <c r="J4" s="17"/>
      <c r="K4" s="11"/>
      <c r="L4" s="17"/>
      <c r="M4" s="1"/>
    </row>
    <row r="5" spans="1:12" ht="18.75" customHeight="1">
      <c r="A5" s="3"/>
      <c r="B5" s="13"/>
      <c r="C5" s="13"/>
      <c r="D5" s="15"/>
      <c r="E5" s="4"/>
      <c r="F5" s="12"/>
      <c r="G5" s="12"/>
      <c r="H5" s="12"/>
      <c r="I5" s="12"/>
      <c r="J5" s="18"/>
      <c r="K5" s="12"/>
      <c r="L5" s="18"/>
    </row>
    <row r="6" spans="1:12" ht="18.75" customHeight="1">
      <c r="A6" s="3"/>
      <c r="B6" s="9"/>
      <c r="C6" s="9"/>
      <c r="D6" s="8"/>
      <c r="E6" s="3"/>
      <c r="F6" s="12"/>
      <c r="G6" s="12"/>
      <c r="H6" s="12"/>
      <c r="I6" s="12"/>
      <c r="J6" s="18"/>
      <c r="K6" s="12"/>
      <c r="L6" s="18"/>
    </row>
    <row r="7" spans="1:12" ht="18.75" customHeight="1">
      <c r="A7" s="3"/>
      <c r="B7" s="9"/>
      <c r="C7" s="9"/>
      <c r="D7" s="16"/>
      <c r="E7" s="3"/>
      <c r="F7" s="12"/>
      <c r="G7" s="12"/>
      <c r="H7" s="12"/>
      <c r="I7" s="12"/>
      <c r="J7" s="18"/>
      <c r="K7" s="12"/>
      <c r="L7" s="18"/>
    </row>
    <row r="8" spans="1:12" ht="18.75" customHeight="1">
      <c r="A8" s="3"/>
      <c r="B8" s="9"/>
      <c r="C8" s="9"/>
      <c r="D8" s="8"/>
      <c r="E8" s="3"/>
      <c r="F8" s="12"/>
      <c r="G8" s="12"/>
      <c r="H8" s="12"/>
      <c r="I8" s="12"/>
      <c r="J8" s="18"/>
      <c r="K8" s="12"/>
      <c r="L8" s="18"/>
    </row>
    <row r="9" spans="1:12" ht="18.75" customHeight="1">
      <c r="A9" s="3"/>
      <c r="B9" s="9"/>
      <c r="C9" s="9"/>
      <c r="D9" s="8"/>
      <c r="E9" s="3"/>
      <c r="F9" s="12"/>
      <c r="G9" s="12"/>
      <c r="H9" s="12"/>
      <c r="I9" s="12"/>
      <c r="J9" s="18"/>
      <c r="K9" s="12"/>
      <c r="L9" s="18"/>
    </row>
    <row r="10" spans="1:12" ht="18.75" customHeight="1">
      <c r="A10" s="3"/>
      <c r="B10" s="9"/>
      <c r="C10" s="9"/>
      <c r="D10" s="9"/>
      <c r="E10" s="3"/>
      <c r="F10" s="12"/>
      <c r="G10" s="12"/>
      <c r="H10" s="12"/>
      <c r="I10" s="12"/>
      <c r="J10" s="18"/>
      <c r="K10" s="12"/>
      <c r="L10" s="18"/>
    </row>
  </sheetData>
  <sheetProtection/>
  <mergeCells count="9">
    <mergeCell ref="A1:L1"/>
    <mergeCell ref="A2:A3"/>
    <mergeCell ref="F2:J2"/>
    <mergeCell ref="K2:K3"/>
    <mergeCell ref="L2:L3"/>
    <mergeCell ref="B2:B3"/>
    <mergeCell ref="C2:C3"/>
    <mergeCell ref="D2:D3"/>
    <mergeCell ref="E2:E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21.125" style="0" customWidth="1"/>
    <col min="2" max="2" width="19.875" style="0" customWidth="1"/>
  </cols>
  <sheetData>
    <row r="1" spans="1:4" ht="12.75">
      <c r="A1" t="s">
        <v>12</v>
      </c>
      <c r="B1" t="s">
        <v>13</v>
      </c>
      <c r="C1" t="s">
        <v>15</v>
      </c>
      <c r="D1" t="s">
        <v>14</v>
      </c>
    </row>
    <row r="2" spans="1:4" ht="12.75">
      <c r="A2">
        <v>12</v>
      </c>
      <c r="B2">
        <v>9</v>
      </c>
      <c r="C2">
        <f>ABS(B2-A2)</f>
        <v>3</v>
      </c>
      <c r="D2">
        <f>IF(C2&lt;=0.4,9,IF(C2&gt;1.4,0,9*(1.4-C2)))</f>
        <v>0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Lužánky - CVČ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zdenka</cp:lastModifiedBy>
  <cp:lastPrinted>2012-04-04T06:22:28Z</cp:lastPrinted>
  <dcterms:created xsi:type="dcterms:W3CDTF">2005-12-05T07:34:56Z</dcterms:created>
  <dcterms:modified xsi:type="dcterms:W3CDTF">2012-04-04T06:42:53Z</dcterms:modified>
  <cp:category/>
  <cp:version/>
  <cp:contentType/>
  <cp:contentStatus/>
</cp:coreProperties>
</file>